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luct-my.sharepoint.com/personal/msmith_acluct_org/Documents/Pictures/2020-5-12 mini-report COVID-19 releases DOC/"/>
    </mc:Choice>
  </mc:AlternateContent>
  <xr:revisionPtr revIDLastSave="0" documentId="8_{180F967F-5E98-421A-A5D4-252CFB996BB4}" xr6:coauthVersionLast="44" xr6:coauthVersionMax="44" xr10:uidLastSave="{00000000-0000-0000-0000-000000000000}"/>
  <workbookProtection workbookAlgorithmName="SHA-512" workbookHashValue="N3mAsmYx/Z25xNHOjvWksGRq0IO8+0lWW2N5ySqwQXD4cZIMHdhQUzFLiQCz2bXG/TJxqzhOW0drzZoZP05/qg==" workbookSaltValue="SNMbjgWsWjxbm9pPAcJURQ==" workbookSpinCount="100000" lockStructure="1"/>
  <bookViews>
    <workbookView xWindow="-108" yWindow="-108" windowWidth="23256" windowHeight="12576" xr2:uid="{724BC85F-F309-4709-8249-33708BDBE5C2}"/>
  </bookViews>
  <sheets>
    <sheet name="10 YEAR COMPARISON" sheetId="1" r:id="rId1"/>
    <sheet name="5 YEAR CRU COMPARISON" sheetId="2" r:id="rId2"/>
    <sheet name="3 YEAR COMPARIS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2" i="1"/>
  <c r="O12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2" i="1"/>
  <c r="Q2" i="3" l="1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O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R38" i="3"/>
  <c r="S38" i="3" s="1"/>
  <c r="R37" i="3"/>
  <c r="S37" i="3" s="1"/>
  <c r="R36" i="3"/>
  <c r="S36" i="3" s="1"/>
  <c r="R35" i="3"/>
  <c r="S35" i="3" s="1"/>
  <c r="R34" i="3"/>
  <c r="S34" i="3" s="1"/>
  <c r="R33" i="3"/>
  <c r="S33" i="3" s="1"/>
  <c r="R32" i="3"/>
  <c r="R31" i="3"/>
  <c r="R30" i="3"/>
  <c r="S30" i="3" s="1"/>
  <c r="R29" i="3"/>
  <c r="S29" i="3" s="1"/>
  <c r="R28" i="3"/>
  <c r="S28" i="3" s="1"/>
  <c r="R27" i="3"/>
  <c r="S27" i="3" s="1"/>
  <c r="R26" i="3"/>
  <c r="S26" i="3" s="1"/>
  <c r="R25" i="3"/>
  <c r="S25" i="3" s="1"/>
  <c r="R24" i="3"/>
  <c r="R23" i="3"/>
  <c r="R22" i="3"/>
  <c r="S22" i="3" s="1"/>
  <c r="R21" i="3"/>
  <c r="S21" i="3" s="1"/>
  <c r="R20" i="3"/>
  <c r="S20" i="3" s="1"/>
  <c r="R19" i="3"/>
  <c r="S19" i="3" s="1"/>
  <c r="R18" i="3"/>
  <c r="S18" i="3" s="1"/>
  <c r="R17" i="3"/>
  <c r="S17" i="3" s="1"/>
  <c r="R16" i="3"/>
  <c r="S16" i="3" s="1"/>
  <c r="R15" i="3"/>
  <c r="S15" i="3" s="1"/>
  <c r="R14" i="3"/>
  <c r="S14" i="3" s="1"/>
  <c r="R13" i="3"/>
  <c r="S13" i="3" s="1"/>
  <c r="R12" i="3"/>
  <c r="S12" i="3" s="1"/>
  <c r="R11" i="3"/>
  <c r="S11" i="3" s="1"/>
  <c r="R10" i="3"/>
  <c r="S10" i="3" s="1"/>
  <c r="R9" i="3"/>
  <c r="S9" i="3" s="1"/>
  <c r="R8" i="3"/>
  <c r="S8" i="3" s="1"/>
  <c r="R7" i="3"/>
  <c r="S7" i="3" s="1"/>
  <c r="R6" i="3"/>
  <c r="S6" i="3" s="1"/>
  <c r="R5" i="3"/>
  <c r="S5" i="3" s="1"/>
  <c r="R4" i="3"/>
  <c r="S4" i="3" s="1"/>
  <c r="R3" i="3"/>
  <c r="S3" i="3" s="1"/>
  <c r="R2" i="3"/>
  <c r="S23" i="3" s="1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S2" i="2" l="1"/>
  <c r="S10" i="2"/>
  <c r="S34" i="2"/>
  <c r="S27" i="2"/>
  <c r="S6" i="2"/>
  <c r="S14" i="2"/>
  <c r="S22" i="2"/>
  <c r="S30" i="2"/>
  <c r="S38" i="2"/>
  <c r="S46" i="2"/>
  <c r="S54" i="2"/>
  <c r="S62" i="2"/>
  <c r="S42" i="2"/>
  <c r="S19" i="2"/>
  <c r="S5" i="2"/>
  <c r="S7" i="2"/>
  <c r="S15" i="2"/>
  <c r="S23" i="2"/>
  <c r="S31" i="2"/>
  <c r="S39" i="2"/>
  <c r="S47" i="2"/>
  <c r="S55" i="2"/>
  <c r="S58" i="2"/>
  <c r="S43" i="2"/>
  <c r="S8" i="2"/>
  <c r="S16" i="2"/>
  <c r="S24" i="2"/>
  <c r="S32" i="2"/>
  <c r="S40" i="2"/>
  <c r="S48" i="2"/>
  <c r="S56" i="2"/>
  <c r="S2" i="3"/>
  <c r="S3" i="2"/>
  <c r="S51" i="2"/>
  <c r="S9" i="2"/>
  <c r="S17" i="2"/>
  <c r="S25" i="2"/>
  <c r="S33" i="2"/>
  <c r="S41" i="2"/>
  <c r="S49" i="2"/>
  <c r="S57" i="2"/>
  <c r="S50" i="2"/>
  <c r="S32" i="3"/>
  <c r="S24" i="3"/>
  <c r="S26" i="2"/>
  <c r="S35" i="2"/>
  <c r="S31" i="3"/>
  <c r="S59" i="2"/>
  <c r="S18" i="2"/>
  <c r="S11" i="2"/>
  <c r="S13" i="2"/>
  <c r="S21" i="2"/>
  <c r="S29" i="2"/>
  <c r="S37" i="2"/>
  <c r="S45" i="2"/>
  <c r="S53" i="2"/>
  <c r="S61" i="2"/>
  <c r="S60" i="2"/>
  <c r="S4" i="2"/>
  <c r="S44" i="2"/>
  <c r="S36" i="2"/>
  <c r="S20" i="2"/>
  <c r="S52" i="2"/>
  <c r="S12" i="2"/>
  <c r="S28" i="2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S54" i="1" l="1"/>
  <c r="T102" i="1"/>
  <c r="S102" i="1"/>
  <c r="S47" i="1"/>
  <c r="T103" i="1"/>
  <c r="S103" i="1"/>
  <c r="T2" i="3"/>
  <c r="S2" i="1"/>
  <c r="T10" i="3"/>
  <c r="S10" i="1"/>
  <c r="T18" i="3"/>
  <c r="S18" i="1"/>
  <c r="T26" i="3"/>
  <c r="S26" i="1"/>
  <c r="T34" i="3"/>
  <c r="S34" i="1"/>
  <c r="S42" i="1"/>
  <c r="S50" i="1"/>
  <c r="S58" i="1"/>
  <c r="T66" i="1"/>
  <c r="S66" i="1"/>
  <c r="T74" i="1"/>
  <c r="S74" i="1"/>
  <c r="T82" i="1"/>
  <c r="S82" i="1"/>
  <c r="T90" i="1"/>
  <c r="S90" i="1"/>
  <c r="T98" i="1"/>
  <c r="S98" i="1"/>
  <c r="T106" i="1"/>
  <c r="S106" i="1"/>
  <c r="T114" i="1"/>
  <c r="S114" i="1"/>
  <c r="T122" i="1"/>
  <c r="S122" i="1"/>
  <c r="T38" i="3"/>
  <c r="S38" i="1"/>
  <c r="T110" i="1"/>
  <c r="S110" i="1"/>
  <c r="S39" i="1"/>
  <c r="T111" i="1"/>
  <c r="S111" i="1"/>
  <c r="T3" i="3"/>
  <c r="S3" i="1"/>
  <c r="T11" i="3"/>
  <c r="S11" i="1"/>
  <c r="T19" i="3"/>
  <c r="S19" i="1"/>
  <c r="T27" i="3"/>
  <c r="S27" i="1"/>
  <c r="T35" i="3"/>
  <c r="S35" i="1"/>
  <c r="S43" i="1"/>
  <c r="S51" i="1"/>
  <c r="S59" i="1"/>
  <c r="T67" i="1"/>
  <c r="S67" i="1"/>
  <c r="T75" i="1"/>
  <c r="S75" i="1"/>
  <c r="T83" i="1"/>
  <c r="S83" i="1"/>
  <c r="T91" i="1"/>
  <c r="S91" i="1"/>
  <c r="T99" i="1"/>
  <c r="S99" i="1"/>
  <c r="T107" i="1"/>
  <c r="S107" i="1"/>
  <c r="T115" i="1"/>
  <c r="S115" i="1"/>
  <c r="S46" i="1"/>
  <c r="T86" i="1"/>
  <c r="S86" i="1"/>
  <c r="T23" i="3"/>
  <c r="S23" i="1"/>
  <c r="T71" i="1"/>
  <c r="S71" i="1"/>
  <c r="T4" i="3"/>
  <c r="S4" i="1"/>
  <c r="T20" i="3"/>
  <c r="S20" i="1"/>
  <c r="T28" i="3"/>
  <c r="S28" i="1"/>
  <c r="T36" i="3"/>
  <c r="S36" i="1"/>
  <c r="S44" i="1"/>
  <c r="S52" i="1"/>
  <c r="S60" i="1"/>
  <c r="T68" i="1"/>
  <c r="S68" i="1"/>
  <c r="T76" i="1"/>
  <c r="S76" i="1"/>
  <c r="T84" i="1"/>
  <c r="S84" i="1"/>
  <c r="T92" i="1"/>
  <c r="S92" i="1"/>
  <c r="T100" i="1"/>
  <c r="S100" i="1"/>
  <c r="T108" i="1"/>
  <c r="S108" i="1"/>
  <c r="T116" i="1"/>
  <c r="S116" i="1"/>
  <c r="S62" i="1"/>
  <c r="T118" i="1"/>
  <c r="S118" i="1"/>
  <c r="T31" i="3"/>
  <c r="S31" i="1"/>
  <c r="T79" i="1"/>
  <c r="S79" i="1"/>
  <c r="T12" i="3"/>
  <c r="S12" i="1"/>
  <c r="T5" i="3"/>
  <c r="S5" i="1"/>
  <c r="T13" i="3"/>
  <c r="S13" i="1"/>
  <c r="T21" i="3"/>
  <c r="S21" i="1"/>
  <c r="T29" i="3"/>
  <c r="S29" i="1"/>
  <c r="T37" i="3"/>
  <c r="S37" i="1"/>
  <c r="S45" i="1"/>
  <c r="S53" i="1"/>
  <c r="S61" i="1"/>
  <c r="T69" i="1"/>
  <c r="S69" i="1"/>
  <c r="T77" i="1"/>
  <c r="S77" i="1"/>
  <c r="T85" i="1"/>
  <c r="S85" i="1"/>
  <c r="T93" i="1"/>
  <c r="S93" i="1"/>
  <c r="T101" i="1"/>
  <c r="S101" i="1"/>
  <c r="T109" i="1"/>
  <c r="S109" i="1"/>
  <c r="T117" i="1"/>
  <c r="S117" i="1"/>
  <c r="T30" i="3"/>
  <c r="S30" i="1"/>
  <c r="T94" i="1"/>
  <c r="S94" i="1"/>
  <c r="T6" i="3"/>
  <c r="S6" i="1"/>
  <c r="T70" i="1"/>
  <c r="S70" i="1"/>
  <c r="T15" i="3"/>
  <c r="S15" i="1"/>
  <c r="T119" i="1"/>
  <c r="S119" i="1"/>
  <c r="T22" i="3"/>
  <c r="S22" i="1"/>
  <c r="T78" i="1"/>
  <c r="S78" i="1"/>
  <c r="T7" i="3"/>
  <c r="S7" i="1"/>
  <c r="S55" i="1"/>
  <c r="T87" i="1"/>
  <c r="S87" i="1"/>
  <c r="T8" i="3"/>
  <c r="S8" i="1"/>
  <c r="T24" i="3"/>
  <c r="S24" i="1"/>
  <c r="T32" i="3"/>
  <c r="S32" i="1"/>
  <c r="S40" i="1"/>
  <c r="S48" i="1"/>
  <c r="S56" i="1"/>
  <c r="T64" i="1"/>
  <c r="S64" i="1"/>
  <c r="T72" i="1"/>
  <c r="S72" i="1"/>
  <c r="T80" i="1"/>
  <c r="S80" i="1"/>
  <c r="T88" i="1"/>
  <c r="S88" i="1"/>
  <c r="T96" i="1"/>
  <c r="S96" i="1"/>
  <c r="T104" i="1"/>
  <c r="S104" i="1"/>
  <c r="T112" i="1"/>
  <c r="S112" i="1"/>
  <c r="T120" i="1"/>
  <c r="S120" i="1"/>
  <c r="T14" i="3"/>
  <c r="S14" i="1"/>
  <c r="S63" i="1"/>
  <c r="T95" i="1"/>
  <c r="S95" i="1"/>
  <c r="T16" i="3"/>
  <c r="U16" i="3" s="1"/>
  <c r="S16" i="1"/>
  <c r="T9" i="3"/>
  <c r="S9" i="1"/>
  <c r="T17" i="3"/>
  <c r="S17" i="1"/>
  <c r="T25" i="3"/>
  <c r="S25" i="1"/>
  <c r="T33" i="3"/>
  <c r="U33" i="3" s="1"/>
  <c r="S33" i="1"/>
  <c r="S41" i="1"/>
  <c r="S49" i="1"/>
  <c r="S57" i="1"/>
  <c r="T65" i="1"/>
  <c r="S65" i="1"/>
  <c r="T73" i="1"/>
  <c r="S73" i="1"/>
  <c r="T81" i="1"/>
  <c r="S81" i="1"/>
  <c r="T89" i="1"/>
  <c r="S89" i="1"/>
  <c r="T97" i="1"/>
  <c r="S97" i="1"/>
  <c r="T105" i="1"/>
  <c r="S105" i="1"/>
  <c r="T113" i="1"/>
  <c r="S113" i="1"/>
  <c r="T121" i="1"/>
  <c r="S121" i="1"/>
  <c r="T10" i="1"/>
  <c r="T10" i="2"/>
  <c r="T34" i="1"/>
  <c r="T34" i="2"/>
  <c r="T58" i="1"/>
  <c r="T58" i="2"/>
  <c r="T19" i="1"/>
  <c r="T19" i="2"/>
  <c r="T43" i="1"/>
  <c r="T43" i="2"/>
  <c r="T4" i="1"/>
  <c r="T4" i="2"/>
  <c r="T12" i="1"/>
  <c r="T12" i="2"/>
  <c r="T20" i="1"/>
  <c r="T20" i="2"/>
  <c r="T28" i="1"/>
  <c r="T28" i="2"/>
  <c r="T36" i="1"/>
  <c r="T36" i="2"/>
  <c r="T44" i="1"/>
  <c r="T44" i="2"/>
  <c r="T52" i="1"/>
  <c r="T52" i="2"/>
  <c r="T60" i="1"/>
  <c r="T60" i="2"/>
  <c r="T5" i="1"/>
  <c r="T5" i="2"/>
  <c r="T13" i="1"/>
  <c r="T13" i="2"/>
  <c r="T21" i="1"/>
  <c r="T21" i="2"/>
  <c r="T29" i="1"/>
  <c r="T29" i="2"/>
  <c r="T37" i="1"/>
  <c r="T37" i="2"/>
  <c r="T45" i="1"/>
  <c r="T45" i="2"/>
  <c r="T53" i="1"/>
  <c r="T53" i="2"/>
  <c r="T61" i="1"/>
  <c r="T61" i="2"/>
  <c r="T26" i="1"/>
  <c r="T26" i="2"/>
  <c r="T35" i="1"/>
  <c r="T35" i="2"/>
  <c r="T14" i="1"/>
  <c r="T14" i="2"/>
  <c r="T38" i="1"/>
  <c r="T38" i="2"/>
  <c r="T23" i="1"/>
  <c r="T23" i="2"/>
  <c r="T18" i="1"/>
  <c r="T18" i="2"/>
  <c r="T50" i="1"/>
  <c r="T50" i="2"/>
  <c r="T3" i="1"/>
  <c r="T3" i="2"/>
  <c r="T27" i="1"/>
  <c r="T27" i="2"/>
  <c r="T51" i="1"/>
  <c r="T51" i="2"/>
  <c r="T6" i="1"/>
  <c r="T6" i="2"/>
  <c r="T30" i="1"/>
  <c r="T30" i="2"/>
  <c r="T46" i="1"/>
  <c r="T46" i="2"/>
  <c r="T62" i="1"/>
  <c r="T62" i="2"/>
  <c r="T15" i="1"/>
  <c r="T15" i="2"/>
  <c r="T39" i="1"/>
  <c r="T39" i="2"/>
  <c r="T55" i="1"/>
  <c r="T55" i="2"/>
  <c r="T8" i="1"/>
  <c r="T8" i="2"/>
  <c r="T16" i="1"/>
  <c r="T16" i="2"/>
  <c r="T24" i="1"/>
  <c r="T24" i="2"/>
  <c r="T32" i="1"/>
  <c r="T32" i="2"/>
  <c r="T40" i="1"/>
  <c r="T40" i="2"/>
  <c r="T48" i="1"/>
  <c r="T48" i="2"/>
  <c r="T56" i="1"/>
  <c r="T56" i="2"/>
  <c r="T2" i="1"/>
  <c r="T2" i="2"/>
  <c r="T42" i="1"/>
  <c r="T42" i="2"/>
  <c r="T11" i="1"/>
  <c r="T11" i="2"/>
  <c r="T59" i="1"/>
  <c r="T59" i="2"/>
  <c r="T22" i="1"/>
  <c r="T22" i="2"/>
  <c r="T54" i="1"/>
  <c r="T54" i="2"/>
  <c r="T7" i="1"/>
  <c r="T7" i="2"/>
  <c r="T31" i="1"/>
  <c r="T31" i="2"/>
  <c r="T47" i="1"/>
  <c r="T47" i="2"/>
  <c r="T63" i="1"/>
  <c r="T9" i="1"/>
  <c r="T9" i="2"/>
  <c r="T17" i="1"/>
  <c r="T17" i="2"/>
  <c r="T25" i="1"/>
  <c r="T25" i="2"/>
  <c r="T33" i="1"/>
  <c r="U33" i="1" s="1"/>
  <c r="T33" i="2"/>
  <c r="T41" i="1"/>
  <c r="T41" i="2"/>
  <c r="T49" i="1"/>
  <c r="T49" i="2"/>
  <c r="T57" i="1"/>
  <c r="T57" i="2"/>
  <c r="U2" i="1" l="1"/>
  <c r="U57" i="1"/>
  <c r="U95" i="1"/>
  <c r="U24" i="1"/>
  <c r="U61" i="1"/>
  <c r="U49" i="1"/>
  <c r="U7" i="1"/>
  <c r="U11" i="1"/>
  <c r="U48" i="1"/>
  <c r="U16" i="1"/>
  <c r="U15" i="1"/>
  <c r="U6" i="1"/>
  <c r="U50" i="1"/>
  <c r="U14" i="1"/>
  <c r="U53" i="1"/>
  <c r="U21" i="1"/>
  <c r="U52" i="1"/>
  <c r="U20" i="1"/>
  <c r="U19" i="1"/>
  <c r="U121" i="1"/>
  <c r="U89" i="1"/>
  <c r="U14" i="3"/>
  <c r="U96" i="1"/>
  <c r="U64" i="1"/>
  <c r="U78" i="1"/>
  <c r="U70" i="1"/>
  <c r="U117" i="1"/>
  <c r="U85" i="1"/>
  <c r="U100" i="1"/>
  <c r="U68" i="1"/>
  <c r="U99" i="1"/>
  <c r="U67" i="1"/>
  <c r="U114" i="1"/>
  <c r="U82" i="1"/>
  <c r="U46" i="1"/>
  <c r="U5" i="1"/>
  <c r="U73" i="1"/>
  <c r="U25" i="1"/>
  <c r="U31" i="1"/>
  <c r="U30" i="1"/>
  <c r="U60" i="1"/>
  <c r="U7" i="3"/>
  <c r="U93" i="1"/>
  <c r="U9" i="1"/>
  <c r="U9" i="3"/>
  <c r="U8" i="3"/>
  <c r="U37" i="3"/>
  <c r="U5" i="3"/>
  <c r="U118" i="1"/>
  <c r="U20" i="3"/>
  <c r="U86" i="1"/>
  <c r="U19" i="3"/>
  <c r="U34" i="3"/>
  <c r="U2" i="3"/>
  <c r="U22" i="1"/>
  <c r="U26" i="1"/>
  <c r="U34" i="1"/>
  <c r="U112" i="1"/>
  <c r="U39" i="1"/>
  <c r="U29" i="1"/>
  <c r="U10" i="1"/>
  <c r="U30" i="3"/>
  <c r="U41" i="1"/>
  <c r="U63" i="1"/>
  <c r="U54" i="1"/>
  <c r="U42" i="1"/>
  <c r="U40" i="1"/>
  <c r="U8" i="1"/>
  <c r="U62" i="1"/>
  <c r="U51" i="1"/>
  <c r="U18" i="1"/>
  <c r="U35" i="1"/>
  <c r="U45" i="1"/>
  <c r="U13" i="1"/>
  <c r="U44" i="1"/>
  <c r="U12" i="1"/>
  <c r="U58" i="1"/>
  <c r="U113" i="1"/>
  <c r="U81" i="1"/>
  <c r="U120" i="1"/>
  <c r="U88" i="1"/>
  <c r="U22" i="3"/>
  <c r="U6" i="3"/>
  <c r="U109" i="1"/>
  <c r="U77" i="1"/>
  <c r="U92" i="1"/>
  <c r="U91" i="1"/>
  <c r="U110" i="1"/>
  <c r="U106" i="1"/>
  <c r="U74" i="1"/>
  <c r="U87" i="1"/>
  <c r="U29" i="3"/>
  <c r="U12" i="3"/>
  <c r="U4" i="3"/>
  <c r="U11" i="3"/>
  <c r="U26" i="3"/>
  <c r="U103" i="1"/>
  <c r="U32" i="1"/>
  <c r="U36" i="1"/>
  <c r="U119" i="1"/>
  <c r="U94" i="1"/>
  <c r="U101" i="1"/>
  <c r="U69" i="1"/>
  <c r="U116" i="1"/>
  <c r="U84" i="1"/>
  <c r="U115" i="1"/>
  <c r="U83" i="1"/>
  <c r="U38" i="3"/>
  <c r="U98" i="1"/>
  <c r="U66" i="1"/>
  <c r="U55" i="1"/>
  <c r="U4" i="1"/>
  <c r="U31" i="2"/>
  <c r="U21" i="3"/>
  <c r="U36" i="3"/>
  <c r="U71" i="1"/>
  <c r="U35" i="3"/>
  <c r="U3" i="3"/>
  <c r="U18" i="3"/>
  <c r="U47" i="1"/>
  <c r="U23" i="1"/>
  <c r="U59" i="1"/>
  <c r="U3" i="1"/>
  <c r="U28" i="1"/>
  <c r="U97" i="1"/>
  <c r="U104" i="1"/>
  <c r="U15" i="3"/>
  <c r="U108" i="1"/>
  <c r="U76" i="1"/>
  <c r="U107" i="1"/>
  <c r="U75" i="1"/>
  <c r="U122" i="1"/>
  <c r="U90" i="1"/>
  <c r="U102" i="1"/>
  <c r="U27" i="1"/>
  <c r="U37" i="1"/>
  <c r="U105" i="1"/>
  <c r="U80" i="1"/>
  <c r="U25" i="3"/>
  <c r="U32" i="3"/>
  <c r="U79" i="1"/>
  <c r="U56" i="1"/>
  <c r="U38" i="1"/>
  <c r="U43" i="1"/>
  <c r="U65" i="1"/>
  <c r="U72" i="1"/>
  <c r="U17" i="1"/>
  <c r="U17" i="3"/>
  <c r="U24" i="3"/>
  <c r="U13" i="3"/>
  <c r="U31" i="3"/>
  <c r="U28" i="3"/>
  <c r="U23" i="3"/>
  <c r="U27" i="3"/>
  <c r="U111" i="1"/>
  <c r="U10" i="3"/>
  <c r="U24" i="2"/>
  <c r="U30" i="2"/>
  <c r="U61" i="2"/>
  <c r="U28" i="2"/>
  <c r="U49" i="2"/>
  <c r="U17" i="2"/>
  <c r="U7" i="2"/>
  <c r="U11" i="2"/>
  <c r="U48" i="2"/>
  <c r="U16" i="2"/>
  <c r="U15" i="2"/>
  <c r="U6" i="2"/>
  <c r="U50" i="2"/>
  <c r="U14" i="2"/>
  <c r="U53" i="2"/>
  <c r="U21" i="2"/>
  <c r="U52" i="2"/>
  <c r="U20" i="2"/>
  <c r="U19" i="2"/>
  <c r="U41" i="2"/>
  <c r="U9" i="2"/>
  <c r="U56" i="2"/>
  <c r="U3" i="2"/>
  <c r="U60" i="2"/>
  <c r="U10" i="2"/>
  <c r="U40" i="2"/>
  <c r="U62" i="2"/>
  <c r="U18" i="2"/>
  <c r="U45" i="2"/>
  <c r="U12" i="2"/>
  <c r="U33" i="2"/>
  <c r="U22" i="2"/>
  <c r="U32" i="2"/>
  <c r="U46" i="2"/>
  <c r="U26" i="2"/>
  <c r="U5" i="2"/>
  <c r="U36" i="2"/>
  <c r="U4" i="2"/>
  <c r="U34" i="2"/>
  <c r="U59" i="2"/>
  <c r="U39" i="2"/>
  <c r="U38" i="2"/>
  <c r="U29" i="2"/>
  <c r="U43" i="2"/>
  <c r="U54" i="2"/>
  <c r="U42" i="2"/>
  <c r="U8" i="2"/>
  <c r="U51" i="2"/>
  <c r="U35" i="2"/>
  <c r="U13" i="2"/>
  <c r="U44" i="2"/>
  <c r="U58" i="2"/>
  <c r="U47" i="2"/>
  <c r="U2" i="2"/>
  <c r="U55" i="2"/>
  <c r="U27" i="2"/>
  <c r="U23" i="2"/>
  <c r="U37" i="2"/>
  <c r="U57" i="2"/>
  <c r="U25" i="2"/>
</calcChain>
</file>

<file path=xl/sharedStrings.xml><?xml version="1.0" encoding="utf-8"?>
<sst xmlns="http://schemas.openxmlformats.org/spreadsheetml/2006/main" count="63" uniqueCount="23">
  <si>
    <t>10 Year Monthly Release Comparison</t>
  </si>
  <si>
    <t>Nursing Home Releases</t>
  </si>
  <si>
    <t>Nursing Home Ranking</t>
  </si>
  <si>
    <t>DUI Home Confinement Releases</t>
  </si>
  <si>
    <t>DUI HC Ranking</t>
  </si>
  <si>
    <t>Transfer Parole Releases</t>
  </si>
  <si>
    <t>Transfer Parole Ranking</t>
  </si>
  <si>
    <t>Parole Releases</t>
  </si>
  <si>
    <t>Parole Ranking</t>
  </si>
  <si>
    <t>Re-entry Furlough Releases</t>
  </si>
  <si>
    <t>Re-entry Furlough Ranking</t>
  </si>
  <si>
    <t>Transitional Placement Releases</t>
  </si>
  <si>
    <t>Transitional Placement Ranking</t>
  </si>
  <si>
    <t>Halfway House Releases</t>
  </si>
  <si>
    <t>Halfway House Ranking</t>
  </si>
  <si>
    <t>Transitional Supervision Releases</t>
  </si>
  <si>
    <t>Transitional Supervision Ranking</t>
  </si>
  <si>
    <t xml:space="preserve">Total Discretionary Releases </t>
  </si>
  <si>
    <t>Total Releases Ranking</t>
  </si>
  <si>
    <t>Total CRU Discretionary Releases</t>
  </si>
  <si>
    <t>Tota CRU Releases Ranking</t>
  </si>
  <si>
    <t>3 Year Monthly Release Comparison</t>
  </si>
  <si>
    <t>5 Year Monthly Release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</si>
</sst>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4" fontId="5" fillId="0" borderId="4" xfId="1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5" fillId="0" borderId="4" xfId="1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5" fillId="0" borderId="4" xfId="1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5" fillId="0" borderId="7" xfId="1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75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</font>
      <numFmt numFmtId="0" formatCode="General"/>
      <alignment horizontal="center" textRotation="0" wrapText="1" indent="0" justifyLastLine="0" shrinkToFit="0" readingOrder="0"/>
    </dxf>
    <dxf>
      <numFmt numFmtId="0" formatCode="General"/>
      <alignment horizontal="center" textRotation="0" wrapText="1" indent="0" justifyLastLine="0" shrinkToFit="0" readingOrder="0"/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numFmt numFmtId="0" formatCode="General"/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A7B593-300D-4AA2-BDBE-779ADABF4483}" name="Table14" displayName="Table14" ref="A1:U122" totalsRowShown="0" headerRowDxfId="74" dataDxfId="72" headerRowBorderDxfId="73" tableBorderDxfId="71" totalsRowBorderDxfId="70">
  <autoFilter ref="A1:U122" xr:uid="{E26391E9-072B-450E-B357-B9FF10B762B3}"/>
  <sortState xmlns:xlrd2="http://schemas.microsoft.com/office/spreadsheetml/2017/richdata2" ref="A2:U122">
    <sortCondition descending="1" ref="A1:A122"/>
  </sortState>
  <tableColumns count="21">
    <tableColumn id="1" xr3:uid="{A451B7DA-26BC-49CB-BF8D-938CEE4BC249}" name="10 Year Monthly Release Comparison" dataDxfId="69"/>
    <tableColumn id="2" xr3:uid="{F8484B83-A073-484F-AB3B-35B347AD2F91}" name="Nursing Home Releases" dataDxfId="68"/>
    <tableColumn id="12" xr3:uid="{9D6B5BBE-C500-4DD2-A065-44A056A1BE43}" name="Nursing Home Ranking" dataDxfId="67">
      <calculatedColumnFormula>_xlfn.RANK.EQ($B2,$B$2:$B$122)</calculatedColumnFormula>
    </tableColumn>
    <tableColumn id="3" xr3:uid="{483633D2-7A56-4291-9F04-5A06E91E4AE8}" name="DUI Home Confinement Releases" dataDxfId="66"/>
    <tableColumn id="13" xr3:uid="{751CC6EA-AA0C-44C6-AAF2-0F5ED2A307EE}" name="DUI HC Ranking" dataDxfId="65">
      <calculatedColumnFormula>_xlfn.RANK.EQ($D2,$D$2:$D$122)</calculatedColumnFormula>
    </tableColumn>
    <tableColumn id="4" xr3:uid="{40DC6AF5-23A1-4FD1-96BF-212517CEF247}" name="Transfer Parole Releases" dataDxfId="64"/>
    <tableColumn id="14" xr3:uid="{9FC753CD-7A38-455E-90D7-383F771D7FA8}" name="Transfer Parole Ranking" dataDxfId="63">
      <calculatedColumnFormula>_xlfn.RANK.EQ($F2,$F$2:$F$122)</calculatedColumnFormula>
    </tableColumn>
    <tableColumn id="5" xr3:uid="{7039E752-5F36-40DB-B705-B66B7A977BE4}" name="Parole Releases" dataDxfId="62"/>
    <tableColumn id="15" xr3:uid="{E56A8EEF-9D88-475F-8EED-17EC58825F65}" name="Parole Ranking" dataDxfId="61">
      <calculatedColumnFormula>_xlfn.RANK.EQ($H2,$H$2:$H$122)</calculatedColumnFormula>
    </tableColumn>
    <tableColumn id="6" xr3:uid="{4F1F532E-D63F-4F6E-9043-5D1F5AAF8E82}" name="Re-entry Furlough Releases" dataDxfId="60"/>
    <tableColumn id="16" xr3:uid="{D2693205-3A33-4151-B177-7ED8D40A1C32}" name="Re-entry Furlough Ranking" dataDxfId="59">
      <calculatedColumnFormula>_xlfn.RANK.EQ($J2,$J$2:$J$122)</calculatedColumnFormula>
    </tableColumn>
    <tableColumn id="7" xr3:uid="{82B67CD4-EC1F-448C-8CBF-3E8FA3A169BC}" name="Transitional Placement Releases" dataDxfId="58"/>
    <tableColumn id="17" xr3:uid="{61D8DE44-FD46-48C2-BEE5-6D151D7E0AEB}" name="Transitional Placement Ranking" dataDxfId="57">
      <calculatedColumnFormula>_xlfn.RANK.EQ($L2,$L$2:$L$122)</calculatedColumnFormula>
    </tableColumn>
    <tableColumn id="8" xr3:uid="{6A309D67-4CA0-4E03-9B0C-1E38CA7B889E}" name="Halfway House Releases" dataDxfId="56"/>
    <tableColumn id="18" xr3:uid="{1186D6B7-1FCD-4484-BAC1-FB8F7B997DF2}" name="Halfway House Ranking" dataDxfId="55">
      <calculatedColumnFormula>_xlfn.RANK.EQ($N2,$N$2:$N$122)</calculatedColumnFormula>
    </tableColumn>
    <tableColumn id="9" xr3:uid="{A0F8BCEF-7718-4E4D-8575-2B87846718AC}" name="Transitional Supervision Releases" dataDxfId="54"/>
    <tableColumn id="19" xr3:uid="{54B530E6-0A6A-4397-8AE4-AE543ED58BD6}" name="Transitional Supervision Ranking" dataDxfId="53">
      <calculatedColumnFormula>_xlfn.RANK.EQ($P2,$P$2:$P$122)</calculatedColumnFormula>
    </tableColumn>
    <tableColumn id="10" xr3:uid="{A7791357-6793-4763-BD4A-1270A17C7D12}" name="Total Discretionary Releases " dataDxfId="52">
      <calculatedColumnFormula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calculatedColumnFormula>
    </tableColumn>
    <tableColumn id="20" xr3:uid="{B96292A8-AB7F-4A86-A14C-8A629E3D053D}" name="Total Releases Ranking" dataDxfId="51">
      <calculatedColumnFormula>_xlfn.RANK.EQ($R2,$R$2:$R$122)</calculatedColumnFormula>
    </tableColumn>
    <tableColumn id="11" xr3:uid="{647CFE4C-BA3D-4A99-A3CC-28B474E39CAA}" name="Total CRU Discretionary Releases" dataDxfId="50">
      <calculatedColumnFormula>Table14[[#This Row],[Total Discretionary Releases ]]-Table14[[#This Row],[Parole Releases]]-Table14[[#This Row],[Transfer Parole Releases]]</calculatedColumnFormula>
    </tableColumn>
    <tableColumn id="21" xr3:uid="{CBC76306-1DFA-431B-9D0C-3C7136F5C9EC}" name="Tota CRU Releases Ranking" dataDxfId="49">
      <calculatedColumnFormula>_xlfn.RANK.EQ($T2,$T$2:$T$122)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3F8EF6-FB24-47C0-99EF-A21D85D7D184}" name="Table3" displayName="Table3" ref="A1:U62" totalsRowShown="0" headerRowDxfId="48" dataDxfId="46" headerRowBorderDxfId="47" tableBorderDxfId="45">
  <autoFilter ref="A1:U62" xr:uid="{11F06E52-C99A-46C5-81EE-9884155BF677}"/>
  <sortState xmlns:xlrd2="http://schemas.microsoft.com/office/spreadsheetml/2017/richdata2" ref="A2:U62">
    <sortCondition descending="1" ref="A1:A62"/>
  </sortState>
  <tableColumns count="21">
    <tableColumn id="1" xr3:uid="{C719534A-AE9C-4050-94F0-AD3BD47B35AC}" name="5 Year Monthly Release Comparison" dataDxfId="44" dataCellStyle="Hyperlink"/>
    <tableColumn id="2" xr3:uid="{C28977D5-C322-44A0-A466-F9D903EF58FB}" name="Nursing Home Releases" dataDxfId="43"/>
    <tableColumn id="3" xr3:uid="{D6344B34-1F5D-4129-A0E5-0B9795BAAEE7}" name="Nursing Home Ranking" dataDxfId="42">
      <calculatedColumnFormula>_xlfn.RANK.EQ($B2,$B$2:$B$62)</calculatedColumnFormula>
    </tableColumn>
    <tableColumn id="4" xr3:uid="{C62079C4-3C8F-4E27-B106-721A2572E0CE}" name="DUI Home Confinement Releases" dataDxfId="41"/>
    <tableColumn id="5" xr3:uid="{D0F5F176-D425-4C1F-B9AA-96394B5F2291}" name="DUI HC Ranking" dataDxfId="40">
      <calculatedColumnFormula>_xlfn.RANK.EQ($D2,$D$2:$D$62)</calculatedColumnFormula>
    </tableColumn>
    <tableColumn id="6" xr3:uid="{EC31B2BD-1B35-42CD-BE78-6317F9E72508}" name="Transfer Parole Releases" dataDxfId="39"/>
    <tableColumn id="7" xr3:uid="{6C832801-ED3F-4E7A-B467-72505ECE31FF}" name="Transfer Parole Ranking" dataDxfId="38">
      <calculatedColumnFormula>_xlfn.RANK.EQ($F2,$F$2:$F$62)</calculatedColumnFormula>
    </tableColumn>
    <tableColumn id="8" xr3:uid="{455BA654-096F-42ED-B7D0-6AB24049AB03}" name="Parole Releases" dataDxfId="37"/>
    <tableColumn id="9" xr3:uid="{0F8C6B4F-FA06-447F-8FDA-0FDCB85A3524}" name="Parole Ranking" dataDxfId="36">
      <calculatedColumnFormula>_xlfn.RANK.EQ($H2,$H$2:$H$62)</calculatedColumnFormula>
    </tableColumn>
    <tableColumn id="10" xr3:uid="{8404D005-B066-491B-8D8C-C9DB81BE9CE9}" name="Re-entry Furlough Releases" dataDxfId="35"/>
    <tableColumn id="11" xr3:uid="{2A6CF43B-1739-41F9-BCA8-B99A291007E8}" name="Re-entry Furlough Ranking" dataDxfId="34">
      <calculatedColumnFormula>_xlfn.RANK.EQ($J2,$J$2:$J$62)</calculatedColumnFormula>
    </tableColumn>
    <tableColumn id="12" xr3:uid="{CFFAB97D-24D0-4B4E-8D4C-BFB2717C69DE}" name="Transitional Placement Releases" dataDxfId="33"/>
    <tableColumn id="13" xr3:uid="{E63488CB-3F05-4CC1-BD79-EE58B2AEDACF}" name="Transitional Placement Ranking" dataDxfId="32">
      <calculatedColumnFormula>_xlfn.RANK.EQ($L2,$L$2:$L$62)</calculatedColumnFormula>
    </tableColumn>
    <tableColumn id="14" xr3:uid="{B4BF3881-2CE5-459A-82D3-A380DCC64EB5}" name="Halfway House Releases" dataDxfId="31"/>
    <tableColumn id="15" xr3:uid="{F6688966-D974-494F-B07A-7CF2664FE0E4}" name="Halfway House Ranking" dataDxfId="30">
      <calculatedColumnFormula>_xlfn.RANK.EQ($N2,$N$2:$N$62)</calculatedColumnFormula>
    </tableColumn>
    <tableColumn id="16" xr3:uid="{80D7DE46-076B-4725-9EBB-E8DCCBA4F210}" name="Transitional Supervision Releases" dataDxfId="29"/>
    <tableColumn id="17" xr3:uid="{90B8F1CB-BE8E-4166-8DF3-3BE6216379D5}" name="Transitional Supervision Ranking" dataDxfId="28">
      <calculatedColumnFormula>_xlfn.RANK.EQ($P2,$P$2:$P$62)</calculatedColumnFormula>
    </tableColumn>
    <tableColumn id="18" xr3:uid="{46FB9C9F-FB17-4CDB-8818-5485724D00E5}" name="Total Discretionary Releases " dataDxfId="27">
      <calculatedColumnFormula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calculatedColumnFormula>
    </tableColumn>
    <tableColumn id="19" xr3:uid="{8D385000-35A8-40F8-87F7-02168FDCF2F2}" name="Total Releases Ranking" dataDxfId="26">
      <calculatedColumnFormula>_xlfn.RANK.EQ($R2,$R$2:$R$62)</calculatedColumnFormula>
    </tableColumn>
    <tableColumn id="20" xr3:uid="{B6920318-62B0-463F-8351-257C933B2E81}" name="Total CRU Discretionary Releases" dataDxfId="25">
      <calculatedColumnFormula>Table14[[#This Row],[Total Discretionary Releases ]]-Table14[[#This Row],[Parole Releases]]-Table14[[#This Row],[Transfer Parole Releases]]</calculatedColumnFormula>
    </tableColumn>
    <tableColumn id="21" xr3:uid="{A58BB516-5BA0-4FD7-AEF4-75B081EEC0EB}" name="Tota CRU Releases Ranking" dataDxfId="24">
      <calculatedColumnFormula>_xlfn.RANK.EQ($T2,$T$2:$T$62)</calculatedColumnFormula>
    </tableColumn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D195BF-5AED-435B-AE3E-E6A3CDAE830F}" name="Table4" displayName="Table4" ref="A1:U38" totalsRowShown="0" headerRowDxfId="23" headerRowBorderDxfId="22" tableBorderDxfId="21">
  <autoFilter ref="A1:U38" xr:uid="{3CCA6484-AA8F-4CE9-8C10-4DB77F273B05}"/>
  <tableColumns count="21">
    <tableColumn id="1" xr3:uid="{8737915C-91E2-4FFA-A2AF-5029AEC61C22}" name="3 Year Monthly Release Comparison" dataDxfId="20" dataCellStyle="Hyperlink"/>
    <tableColumn id="2" xr3:uid="{E0122AB9-E940-4B7B-AFD0-47480F04CF33}" name="Nursing Home Releases" dataDxfId="19"/>
    <tableColumn id="3" xr3:uid="{1C447875-B9B6-4AA9-8587-E2B9FA6DAF61}" name="Nursing Home Ranking" dataDxfId="18">
      <calculatedColumnFormula>_xlfn.RANK.EQ($B2,$B$2:$B$62)</calculatedColumnFormula>
    </tableColumn>
    <tableColumn id="4" xr3:uid="{D37E1C0F-27E6-49B9-8C8F-EBD7DD282F83}" name="DUI Home Confinement Releases" dataDxfId="17"/>
    <tableColumn id="5" xr3:uid="{D7304464-7284-42A5-9060-D61FFB2CEA88}" name="DUI HC Ranking" dataDxfId="16">
      <calculatedColumnFormula>_xlfn.RANK.EQ($D2,$D$2:$D$62)</calculatedColumnFormula>
    </tableColumn>
    <tableColumn id="6" xr3:uid="{B10EE5AF-6693-4044-BBE9-1B6C53AFA04E}" name="Transfer Parole Releases" dataDxfId="15"/>
    <tableColumn id="7" xr3:uid="{32E71112-701D-48A1-A097-08DF584018EF}" name="Transfer Parole Ranking" dataDxfId="14">
      <calculatedColumnFormula>_xlfn.RANK.EQ($F2,$F$2:$F$62)</calculatedColumnFormula>
    </tableColumn>
    <tableColumn id="8" xr3:uid="{D6FCC2A0-6D9C-4347-A458-48A2552F451D}" name="Parole Releases" dataDxfId="13"/>
    <tableColumn id="9" xr3:uid="{7C105AC9-7BD9-42D4-A664-E2D46AE57CD7}" name="Parole Ranking" dataDxfId="12">
      <calculatedColumnFormula>_xlfn.RANK.EQ($H2,$H$2:$H$62)</calculatedColumnFormula>
    </tableColumn>
    <tableColumn id="10" xr3:uid="{6D8FF203-F366-4CA0-8A97-5E4567D6EFAB}" name="Re-entry Furlough Releases" dataDxfId="11"/>
    <tableColumn id="11" xr3:uid="{689C7444-F49B-4D22-834B-D62B355520DB}" name="Re-entry Furlough Ranking" dataDxfId="10">
      <calculatedColumnFormula>_xlfn.RANK.EQ($J2,$J$2:$J$62)</calculatedColumnFormula>
    </tableColumn>
    <tableColumn id="12" xr3:uid="{D951A09F-0224-4404-B9C0-D44B86F0518B}" name="Transitional Placement Releases" dataDxfId="9"/>
    <tableColumn id="13" xr3:uid="{DB516273-7022-40C3-BEB3-E14FF239D17E}" name="Transitional Placement Ranking" dataDxfId="8">
      <calculatedColumnFormula>_xlfn.RANK.EQ($L2,$L$2:$L$62)</calculatedColumnFormula>
    </tableColumn>
    <tableColumn id="14" xr3:uid="{516E1827-FD8F-4AFC-AC60-B8B424D88310}" name="Halfway House Releases" dataDxfId="7"/>
    <tableColumn id="15" xr3:uid="{225F0E8C-3E26-4B6C-9755-E87CD468908F}" name="Halfway House Ranking" dataDxfId="6">
      <calculatedColumnFormula>_xlfn.RANK.EQ($N2,$N$2:$N$62)</calculatedColumnFormula>
    </tableColumn>
    <tableColumn id="16" xr3:uid="{7153DB3E-BBE0-4AB9-85EB-FBC5152D96F8}" name="Transitional Supervision Releases" dataDxfId="5"/>
    <tableColumn id="17" xr3:uid="{9137985E-7F7E-4CBD-A510-4CACD53DC223}" name="Transitional Supervision Ranking" dataDxfId="4">
      <calculatedColumnFormula>_xlfn.RANK.EQ($P2,$P$2:$P$62)</calculatedColumnFormula>
    </tableColumn>
    <tableColumn id="18" xr3:uid="{B99236CE-A8A4-4071-A59A-3F6F782793E2}" name="Total Discretionary Releases " dataDxfId="3">
      <calculatedColumnFormula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calculatedColumnFormula>
    </tableColumn>
    <tableColumn id="19" xr3:uid="{23999D6C-C182-4EF5-ADA0-E6C15A7F0E92}" name="Total Releases Ranking" dataDxfId="2">
      <calculatedColumnFormula>_xlfn.RANK.EQ($R2,$R$2:$R$62)</calculatedColumnFormula>
    </tableColumn>
    <tableColumn id="20" xr3:uid="{77A153FB-D0A4-4E25-8536-E0FE722579C9}" name="Total CRU Discretionary Releases" dataDxfId="1">
      <calculatedColumnFormula>Table14[[#This Row],[Total Discretionary Releases ]]-Table14[[#This Row],[Parole Releases]]-Table14[[#This Row],[Transfer Parole Releases]]</calculatedColumnFormula>
    </tableColumn>
    <tableColumn id="21" xr3:uid="{87730945-DA1F-4C74-B573-8FB5CA1A265F}" name="Tota CRU Releases Ranking" dataDxfId="0">
      <calculatedColumnFormula>_xlfn.RANK.EQ($T2,$T$2:$T$62)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ct.gov/-/media/OPM/CJPPD/CjResearch/MonthlyIndicators/2014-2018/2018MonthlyIndicatorsReport/MonthlyIndicatorsReportMAR2018NEWpdf.pdf?la=en" TargetMode="External"/><Relationship Id="rId117" Type="http://schemas.openxmlformats.org/officeDocument/2006/relationships/hyperlink" Target="https://portal.ct.gov/-/media/OPM/CJPPD/CjResearch/MonthlyIndicators/2006-2013/2010MonthlyIndicatorsReport/MonthlyIndicatorsReport201008AUGUST2pdf.pdf?la=en" TargetMode="External"/><Relationship Id="rId21" Type="http://schemas.openxmlformats.org/officeDocument/2006/relationships/hyperlink" Target="https://portal.ct.gov/-/media/OPM/CJPPD/CjResearch/MonthlyIndicators/2014-2018/2018MonthlyIndicatorsReport/MonthlyIndicatorsReportAUG2018pdf.pdf?la=en" TargetMode="External"/><Relationship Id="rId42" Type="http://schemas.openxmlformats.org/officeDocument/2006/relationships/hyperlink" Target="https://portal.ct.gov/-/media/OPM/CJPPD/CjResearch/MonthlyIndicators/2014-2018/2016MonthlyIndicatorsReport/MonthlyIndicatorsReportNOV2016finalpdf.pdf?la=en" TargetMode="External"/><Relationship Id="rId47" Type="http://schemas.openxmlformats.org/officeDocument/2006/relationships/hyperlink" Target="https://portal.ct.gov/-/media/OPM/CJPPD/CjResearch/MonthlyIndicators/2014-2018/2016MonthlyIndicatorsReport/MonthlyIndicatorsReportJUNE2016finalpdf.pdf?la=en" TargetMode="External"/><Relationship Id="rId63" Type="http://schemas.openxmlformats.org/officeDocument/2006/relationships/hyperlink" Target="https://portal.ct.gov/-/media/OPM/CJPPD/CjResearch/MonthlyIndicators/2014-2018/2015MonthlyIndicatorsReport/MonthlyIndicatorsReportFEBRUARY2015pdf.pdf?la=en" TargetMode="External"/><Relationship Id="rId68" Type="http://schemas.openxmlformats.org/officeDocument/2006/relationships/hyperlink" Target="https://portal.ct.gov/en/404error/?item=%2fopm%2fcj-about%2fcj-sac%2fsac-sites%2fmonthly-indicators%2fmonthlyindicatorsreportseptember2014pdfpdf&amp;user=extranet%5cAnonymous&amp;site=website" TargetMode="External"/><Relationship Id="rId84" Type="http://schemas.openxmlformats.org/officeDocument/2006/relationships/hyperlink" Target="https://portal.ct.gov/-/media/OPM/CJPPD/CjResearch/MonthlyIndicators/2006-2013/2013MonthlyIndicatorsReport/MonthlyIndicatorsReportMAY2013revpdfpdf.pdf?la=en" TargetMode="External"/><Relationship Id="rId89" Type="http://schemas.openxmlformats.org/officeDocument/2006/relationships/hyperlink" Target="https://portal.ct.gov/-/media/OPM/CJPPD/CjResearch/MonthlyIndicators/2006-2013/2013MonthlyIndicatorsReport/MonthlyIndicatorsReportJANUARY2013pdfpdf.pdf?la=en" TargetMode="External"/><Relationship Id="rId112" Type="http://schemas.openxmlformats.org/officeDocument/2006/relationships/hyperlink" Target="https://portal.ct.gov/-/media/OPM/CJPPD/CjResearch/MonthlyIndicators/2006-2013/2011MonthlyIndicatorsReport/MonthlyIndicatorsReport2011Januarypdf.pdf?la=en" TargetMode="External"/><Relationship Id="rId16" Type="http://schemas.openxmlformats.org/officeDocument/2006/relationships/hyperlink" Target="https://portal.ct.gov/-/media/OPM/CJPPD/CjResearch/MonthlyIndicators/2019---2020-Monthly-Indicators-Reports/new-montlies/MonthlyIndicatorsReport-JAN-2019.pdf?la=en" TargetMode="External"/><Relationship Id="rId107" Type="http://schemas.openxmlformats.org/officeDocument/2006/relationships/hyperlink" Target="https://portal.ct.gov/-/media/OPM/CJPPD/CjResearch/MonthlyIndicators/2006-2013/2011MonthlyIndicatorsReport/MonthlyIndicatorsReportJUNE2011pdfpdf.pdf?la=en" TargetMode="External"/><Relationship Id="rId11" Type="http://schemas.openxmlformats.org/officeDocument/2006/relationships/hyperlink" Target="https://portal.ct.gov/-/media/OPM/CJPPD/CjResearch/MonthlyIndicators/2019---2020-Monthly-Indicators-Reports/new-montlies/MonthlyIndicatorsReport-JUNE-2019.pdf?la=en" TargetMode="External"/><Relationship Id="rId32" Type="http://schemas.openxmlformats.org/officeDocument/2006/relationships/hyperlink" Target="https://portal.ct.gov/-/media/OPM/CJPPD/CjResearch/MonthlyIndicators/2014-2018/2017MonthlyIndicatorsReport/MonthlyIndicatorsReportSEPTEMBER2017pdf.pdf?la=en" TargetMode="External"/><Relationship Id="rId37" Type="http://schemas.openxmlformats.org/officeDocument/2006/relationships/hyperlink" Target="https://portal.ct.gov/-/media/OPM/CJPPD/CjResearch/MonthlyIndicators/2014-2018/2017MonthlyIndicatorsReport/MonthlyIndicatorsReport-APRIL-2017_final.pdf?la=en" TargetMode="External"/><Relationship Id="rId53" Type="http://schemas.openxmlformats.org/officeDocument/2006/relationships/hyperlink" Target="https://portal.ct.gov/-/media/OPM/CJPPD/CjResearch/MonthlyIndicators/2014-2018/2015MonthlyIndicatorsReport/MonthlyIndicatorsReportDEC2015pdf.pdf?la=en" TargetMode="External"/><Relationship Id="rId58" Type="http://schemas.openxmlformats.org/officeDocument/2006/relationships/hyperlink" Target="https://portal.ct.gov/-/media/OPM/CJPPD/CjResearch/MonthlyIndicators/2014-2018/2015MonthlyIndicatorsReport/MonthlyIndicatorsReportJULY2015pdf.pdf?la=en" TargetMode="External"/><Relationship Id="rId74" Type="http://schemas.openxmlformats.org/officeDocument/2006/relationships/hyperlink" Target="https://portal.ct.gov/-/media/OPM/CJPPD/CjResearch/MonthlyIndicators/2014-2018/2014MonthlyIndicatorsReport/MonthlyIndicatorsReportMAR2014pdfpdf.pdf?la=en" TargetMode="External"/><Relationship Id="rId79" Type="http://schemas.openxmlformats.org/officeDocument/2006/relationships/hyperlink" Target="https://portal.ct.gov/-/media/OPM/CJPPD/CjResearch/MonthlyIndicators/2006-2013/2013MonthlyIndicatorsReport/MonthlyIndicatorsReportOCT2013pdfpdf.pdf?la=en" TargetMode="External"/><Relationship Id="rId102" Type="http://schemas.openxmlformats.org/officeDocument/2006/relationships/hyperlink" Target="https://portal.ct.gov/-/media/OPM/CJPPD/CjResearch/MonthlyIndicators/2006-2013/2011MonthlyIndicatorsReport/MonthlyIndicatorsReportNOVEMBER2011pdfpdf.pdf?la=en" TargetMode="External"/><Relationship Id="rId123" Type="http://schemas.openxmlformats.org/officeDocument/2006/relationships/table" Target="../tables/table1.xml"/><Relationship Id="rId5" Type="http://schemas.openxmlformats.org/officeDocument/2006/relationships/hyperlink" Target="https://portal.ct.gov/-/media/OPM/CJPPD/CjResearch/MonthlyIndicators/2019---2020-Monthly-Indicators-Reports/MonthlyIndicatorsReport-DEC-2019-Final.pdf?la=en" TargetMode="External"/><Relationship Id="rId90" Type="http://schemas.openxmlformats.org/officeDocument/2006/relationships/hyperlink" Target="https://portal.ct.gov/-/media/OPM/CJPPD/CjResearch/MonthlyIndicators/2006-2013/2012MonthlyIndicatorsReport/MonthlyIndicatorsReportNOVEMBER2012pdfpdf.pdf?la=en" TargetMode="External"/><Relationship Id="rId95" Type="http://schemas.openxmlformats.org/officeDocument/2006/relationships/hyperlink" Target="https://portal.ct.gov/-/media/OPM/CJPPD/CjResearch/MonthlyIndicators/2006-2013/2012MonthlyIndicatorsReport/MonthlyIndicatorsReportJUNE2012pdfpdf.pdf?la=en" TargetMode="External"/><Relationship Id="rId22" Type="http://schemas.openxmlformats.org/officeDocument/2006/relationships/hyperlink" Target="https://portal.ct.gov/-/media/OPM/CJPPD/CjResearch/MonthlyIndicators/2014-2018/2018MonthlyIndicatorsReport/MonthlyIndicatorsReportJULY2018pdf.pdf?la=en" TargetMode="External"/><Relationship Id="rId27" Type="http://schemas.openxmlformats.org/officeDocument/2006/relationships/hyperlink" Target="https://portal.ct.gov/-/media/OPM/CJPPD/CjResearch/MonthlyIndicators/2014-2018/2018MonthlyIndicatorsReport/MonthlyIndicatorsReportFEB2018DRAFTpdf.pdf?la=en" TargetMode="External"/><Relationship Id="rId43" Type="http://schemas.openxmlformats.org/officeDocument/2006/relationships/hyperlink" Target="https://portal.ct.gov/-/media/OPM/CJPPD/CjResearch/MonthlyIndicators/2014-2018/2016MonthlyIndicatorsReport/MonthlyIndicatorsReportOCT2016finalpdf.pdf?la=en" TargetMode="External"/><Relationship Id="rId48" Type="http://schemas.openxmlformats.org/officeDocument/2006/relationships/hyperlink" Target="https://portal.ct.gov/-/media/OPM/CJPPD/CjResearch/MonthlyIndicators/2014-2018/2016MonthlyIndicatorsReport/MonthlyIndicatorsReportMAY2016pdf.pdf?la=en" TargetMode="External"/><Relationship Id="rId64" Type="http://schemas.openxmlformats.org/officeDocument/2006/relationships/hyperlink" Target="https://portal.ct.gov/-/media/OPM/CJPPD/CjResearch/MonthlyIndicators/2014-2018/2015MonthlyIndicatorsReport/MonthlyIndicatorsReportJanuary2015REVpdf.pdf?la=en" TargetMode="External"/><Relationship Id="rId69" Type="http://schemas.openxmlformats.org/officeDocument/2006/relationships/hyperlink" Target="https://portal.ct.gov/-/media/OPM/CJPPD/CjResearch/MonthlyIndicators/2014-2018/2014MonthlyIndicatorsReport/MonthlyIndicatorsReportAugust2014pdfpdf.pdf?la=en" TargetMode="External"/><Relationship Id="rId113" Type="http://schemas.openxmlformats.org/officeDocument/2006/relationships/hyperlink" Target="https://portal.ct.gov/-/media/OPM/CJPPD/CjResearch/MonthlyIndicators/2006-2013/2010MonthlyIndicatorsReport/MonthlyIndicatorsReport2010Decemberpdf.pdf?la=en" TargetMode="External"/><Relationship Id="rId118" Type="http://schemas.openxmlformats.org/officeDocument/2006/relationships/hyperlink" Target="https://portal.ct.gov/-/media/OPM/CJPPD/CjResearch/MonthlyIndicators/2006-2013/2010MonthlyIndicatorsReport/MonthlyIndicatorsReport201007JULYpdf.pdf?la=en" TargetMode="External"/><Relationship Id="rId80" Type="http://schemas.openxmlformats.org/officeDocument/2006/relationships/hyperlink" Target="https://portal.ct.gov/-/media/OPM/CJPPD/CjResearch/MonthlyIndicators/2006-2013/2013MonthlyIndicatorsReport/MonthlyIndicatorsReportSEPT2013pdfpdf.pdf?la=en" TargetMode="External"/><Relationship Id="rId85" Type="http://schemas.openxmlformats.org/officeDocument/2006/relationships/hyperlink" Target="https://portal.ct.gov/-/media/OPM/CJPPD/CjResearch/MonthlyIndicators/2006-2013/2013MonthlyIndicatorsReport/MonthlyIndicatorsReportAPR2013pdfpdf.pdf?la=en" TargetMode="External"/><Relationship Id="rId12" Type="http://schemas.openxmlformats.org/officeDocument/2006/relationships/hyperlink" Target="https://portal.ct.gov/-/media/OPM/CJPPD/CjResearch/MonthlyIndicators/2019---2020-Monthly-Indicators-Reports/new-montlies/MonthlyIndicatorsReport-MAY-2019.pdf?la=en" TargetMode="External"/><Relationship Id="rId17" Type="http://schemas.openxmlformats.org/officeDocument/2006/relationships/hyperlink" Target="https://portal.ct.gov/-/media/OPM/CJPPD/CjResearch/MonthlyIndicators/2014-2018/2018MonthlyIndicatorsReport/MonthlyIndicatorsReport-DEC-2018-draft.pdf?la=en" TargetMode="External"/><Relationship Id="rId33" Type="http://schemas.openxmlformats.org/officeDocument/2006/relationships/hyperlink" Target="https://portal.ct.gov/-/media/OPM/CJPPD/CjResearch/MonthlyIndicators/2014-2018/2017MonthlyIndicatorsReport/MonthlyIndicatorsReportAUGUST2017pdf.pdf?la=en" TargetMode="External"/><Relationship Id="rId38" Type="http://schemas.openxmlformats.org/officeDocument/2006/relationships/hyperlink" Target="https://portal.ct.gov/-/media/OPM/CJPPD/CjResearch/MonthlyIndicators/2014-2018/2017MonthlyIndicatorsReport/MonthlyIndicatorsReportMARCH2017Finalpdf.pdf?la=en" TargetMode="External"/><Relationship Id="rId59" Type="http://schemas.openxmlformats.org/officeDocument/2006/relationships/hyperlink" Target="https://portal.ct.gov/-/media/OPM/CJPPD/CjResearch/MonthlyIndicators/2014-2018/2015MonthlyIndicatorsReport/MonthlyIndicatorsReportJUNE2015pdf.pdf?la=en" TargetMode="External"/><Relationship Id="rId103" Type="http://schemas.openxmlformats.org/officeDocument/2006/relationships/hyperlink" Target="https://portal.ct.gov/-/media/OPM/CJPPD/CjResearch/MonthlyIndicators/2006-2013/2011MonthlyIndicatorsReport/MonthlyIndicatorsReportOCTOBER2011pdfpdf.pdf?la=en" TargetMode="External"/><Relationship Id="rId108" Type="http://schemas.openxmlformats.org/officeDocument/2006/relationships/hyperlink" Target="https://portal.ct.gov/-/media/OPM/CJPPD/CjResearch/MonthlyIndicators/2006-2013/2011MonthlyIndicatorsReport/MonthlyIndicatorsReportMay2011pdfpdf.pdf?la=en" TargetMode="External"/><Relationship Id="rId54" Type="http://schemas.openxmlformats.org/officeDocument/2006/relationships/hyperlink" Target="https://portal.ct.gov/-/media/OPM/CJPPD/CjResearch/MonthlyIndicators/2014-2018/2015MonthlyIndicatorsReport/MonthlyIndicatorsReportNOV2015pdf.pdf?la=en" TargetMode="External"/><Relationship Id="rId70" Type="http://schemas.openxmlformats.org/officeDocument/2006/relationships/hyperlink" Target="https://portal.ct.gov/-/media/OPM/CJPPD/CjResearch/MonthlyIndicators/2014-2018/2014MonthlyIndicatorsReport/MonthlyIndicatorsReportJuly2014pdfpdf.pdf?la=en" TargetMode="External"/><Relationship Id="rId75" Type="http://schemas.openxmlformats.org/officeDocument/2006/relationships/hyperlink" Target="https://portal.ct.gov/-/media/OPM/CJPPD/CjResearch/MonthlyIndicators/2014-2018/2014MonthlyIndicatorsReport/MonthlyIndicatorsReportFEB2014pdfpdf.pdf?la=en" TargetMode="External"/><Relationship Id="rId91" Type="http://schemas.openxmlformats.org/officeDocument/2006/relationships/hyperlink" Target="https://portal.ct.gov/-/media/OPM/CJPPD/CjResearch/MonthlyIndicators/2006-2013/2012MonthlyIndicatorsReport/MonthlyIndicatorsReportOCTOBER2012pdfpdf.pdf?la=en" TargetMode="External"/><Relationship Id="rId96" Type="http://schemas.openxmlformats.org/officeDocument/2006/relationships/hyperlink" Target="https://portal.ct.gov/-/media/OPM/CJPPD/CjResearch/MonthlyIndicators/2006-2013/2012MonthlyIndicatorsReport/MonthlyIndicatorsReportMAY2012pdfpdf.pdf?la=en" TargetMode="External"/><Relationship Id="rId1" Type="http://schemas.openxmlformats.org/officeDocument/2006/relationships/hyperlink" Target="https://portal.ct.gov/-/media/OPM/CJPPD/CjResearch/MonthlyIndicators/2019---2020-Monthly-Indicators-Reports/April2020MonthlyIndicatorsReport-_-As-Released-(002).pdf?la=en" TargetMode="External"/><Relationship Id="rId6" Type="http://schemas.openxmlformats.org/officeDocument/2006/relationships/hyperlink" Target="https://portal.ct.gov/-/media/OPM/CJPPD/CjResearch/MonthlyIndicators/2019---2020-Monthly-Indicators-Reports/MonthlyIndicatorsReport-NOV-2019.pdf?la=en" TargetMode="External"/><Relationship Id="rId23" Type="http://schemas.openxmlformats.org/officeDocument/2006/relationships/hyperlink" Target="https://portal.ct.gov/-/media/OPM/CJPPD/CjResearch/MonthlyIndicators/2014-2018/2018MonthlyIndicatorsReport/MonthlyIndicatorsReportJUNE2018FINALFINALpdf.pdf?la=en" TargetMode="External"/><Relationship Id="rId28" Type="http://schemas.openxmlformats.org/officeDocument/2006/relationships/hyperlink" Target="https://portal.ct.gov/-/media/OPM/CJPPD/CjResearch/MonthlyIndicators/2014-2018/2018MonthlyIndicatorsReport/MonthlyIndicatorsReportJAN2018pdf.pdf?la=en" TargetMode="External"/><Relationship Id="rId49" Type="http://schemas.openxmlformats.org/officeDocument/2006/relationships/hyperlink" Target="https://portal.ct.gov/-/media/OPM/CJPPD/CjResearch/MonthlyIndicators/2014-2018/2016MonthlyIndicatorsReport/MonthlyIndicatorsReportAPRIL2016pdfpdf.pdf?la=en" TargetMode="External"/><Relationship Id="rId114" Type="http://schemas.openxmlformats.org/officeDocument/2006/relationships/hyperlink" Target="https://portal.ct.gov/-/media/OPM/CJPPD/CjResearch/MonthlyIndicators/2006-2013/2010MonthlyIndicatorsReport/MonthlyIndicatorsReport2010Novemberpdf.pdf?la=en" TargetMode="External"/><Relationship Id="rId119" Type="http://schemas.openxmlformats.org/officeDocument/2006/relationships/hyperlink" Target="https://portal.ct.gov/-/media/OPM/CJPPD/CjResearch/MonthlyIndicators/2006-2013/2010MonthlyIndicatorsReport/MonthlyIndicatorsReport201006JUNEpdf.pdf?la=en" TargetMode="External"/><Relationship Id="rId44" Type="http://schemas.openxmlformats.org/officeDocument/2006/relationships/hyperlink" Target="https://portal.ct.gov/-/media/OPM/CJPPD/CjResearch/MonthlyIndicators/2014-2018/2016MonthlyIndicatorsReport/MonthlyIndicatorsReport20160909SEPT2016finalpdf.pdf?la=en" TargetMode="External"/><Relationship Id="rId60" Type="http://schemas.openxmlformats.org/officeDocument/2006/relationships/hyperlink" Target="https://portal.ct.gov/-/media/OPM/CJPPD/CjResearch/MonthlyIndicators/2014-2018/2015MonthlyIndicatorsReport/MonthlyIndicatorsReportMAY2015pdf.pdf?la=en" TargetMode="External"/><Relationship Id="rId65" Type="http://schemas.openxmlformats.org/officeDocument/2006/relationships/hyperlink" Target="https://portal.ct.gov/-/media/OPM/CJPPD/CjResearch/MonthlyIndicators/2014-2018/2014MonthlyIndicatorsReport/MonthlyIndicatorsReportDecember2014pdfpdf.pdf?la=en" TargetMode="External"/><Relationship Id="rId81" Type="http://schemas.openxmlformats.org/officeDocument/2006/relationships/hyperlink" Target="https://portal.ct.gov/-/media/OPM/CJPPD/CjResearch/MonthlyIndicators/2006-2013/2013MonthlyIndicatorsReport/MonthlyIndicatorsReportAUGUST2013pdfpdf.pdf?la=en" TargetMode="External"/><Relationship Id="rId86" Type="http://schemas.openxmlformats.org/officeDocument/2006/relationships/hyperlink" Target="https://portal.ct.gov/-/media/OPM/CJPPD/CjResearch/MonthlyIndicators/2006-2013/2013MonthlyIndicatorsReport/MonthlyIndicatorsReportMAR2013pdfpdf.pdf?la=en" TargetMode="External"/><Relationship Id="rId4" Type="http://schemas.openxmlformats.org/officeDocument/2006/relationships/hyperlink" Target="https://portal.ct.gov/-/media/OPM/CJPPD/CjResearch/MonthlyIndicators/2019---2020-Monthly-Indicators-Reports/MonthlyIndicatorsReport-JAN-2020-finaL.pdf?la=en" TargetMode="External"/><Relationship Id="rId9" Type="http://schemas.openxmlformats.org/officeDocument/2006/relationships/hyperlink" Target="https://portal.ct.gov/-/media/OPM/CJPPD/CjResearch/MonthlyIndicators/2019---2020-Monthly-Indicators-Reports/MonthlyIndicatorsReport-AUG2019.pdf?la=en" TargetMode="External"/><Relationship Id="rId13" Type="http://schemas.openxmlformats.org/officeDocument/2006/relationships/hyperlink" Target="https://portal.ct.gov/-/media/OPM/CJPPD/CjResearch/MonthlyIndicators/2019---2020-Monthly-Indicators-Reports/new-montlies/MonthlyIndicatorsReport-APR-2019.pdf?la=en" TargetMode="External"/><Relationship Id="rId18" Type="http://schemas.openxmlformats.org/officeDocument/2006/relationships/hyperlink" Target="https://portal.ct.gov/-/media/OPM/CJPPD/CjResearch/MonthlyIndicators/2014-2018/2018MonthlyIndicatorsReport/MonthlyIndicatorsReport-NOV-2018-final.pdf?la=en" TargetMode="External"/><Relationship Id="rId39" Type="http://schemas.openxmlformats.org/officeDocument/2006/relationships/hyperlink" Target="https://portal.ct.gov/-/media/OPM/CJPPD/CjResearch/MonthlyIndicators/2014-2018/2017MonthlyIndicatorsReport/MonthlyIndicatorsReportFEB2017finalpdf.pdf?la=en" TargetMode="External"/><Relationship Id="rId109" Type="http://schemas.openxmlformats.org/officeDocument/2006/relationships/hyperlink" Target="https://portal.ct.gov/-/media/OPM/CJPPD/CjResearch/MonthlyIndicators/2006-2013/2011MonthlyIndicatorsReport/MonthlyIndicatorsReportApril2011pdf.pdf?la=en" TargetMode="External"/><Relationship Id="rId34" Type="http://schemas.openxmlformats.org/officeDocument/2006/relationships/hyperlink" Target="https://portal.ct.gov/-/media/OPM/CJPPD/CjResearch/MonthlyIndicators/2014-2018/2017MonthlyIndicatorsReport/MonthlyIndicatorsReportJULY2017pdf.pdf?la=en" TargetMode="External"/><Relationship Id="rId50" Type="http://schemas.openxmlformats.org/officeDocument/2006/relationships/hyperlink" Target="https://portal.ct.gov/-/media/OPM/CJPPD/CjResearch/MonthlyIndicators/2014-2018/2016MonthlyIndicatorsReport/MonthlyIndicatorsReportMAR2016pdf.pdf?la=en" TargetMode="External"/><Relationship Id="rId55" Type="http://schemas.openxmlformats.org/officeDocument/2006/relationships/hyperlink" Target="https://portal.ct.gov/-/media/OPM/CJPPD/CjResearch/MonthlyIndicators/2014-2018/2015MonthlyIndicatorsReport/MonthlyIndicatorsReportOCT2015pdf.pdf?la=en" TargetMode="External"/><Relationship Id="rId76" Type="http://schemas.openxmlformats.org/officeDocument/2006/relationships/hyperlink" Target="https://portal.ct.gov/-/media/OPM/CJPPD/CjResearch/MonthlyIndicators/2014-2018/2014MonthlyIndicatorsReport/MIRJAN2014pdfpdf.pdf?la=en" TargetMode="External"/><Relationship Id="rId97" Type="http://schemas.openxmlformats.org/officeDocument/2006/relationships/hyperlink" Target="https://portal.ct.gov/-/media/OPM/CJPPD/CjResearch/MonthlyIndicators/2006-2013/2012MonthlyIndicatorsReport/MonthlyIndicatorsReportAPRIL2012pdfpdf.pdf?la=en" TargetMode="External"/><Relationship Id="rId104" Type="http://schemas.openxmlformats.org/officeDocument/2006/relationships/hyperlink" Target="https://portal.ct.gov/-/media/OPM/CJPPD/CjResearch/MonthlyIndicators/2006-2013/2011MonthlyIndicatorsReport/MonthlyIndicatorsReportSEPTEMBER2011pdfpdf.pdf?la=en" TargetMode="External"/><Relationship Id="rId120" Type="http://schemas.openxmlformats.org/officeDocument/2006/relationships/hyperlink" Target="https://portal.ct.gov/-/media/OPM/CJPPD/CjResearch/MonthlyIndicators/2006-2013/2010MonthlyIndicatorsReport/MonthlyIndicatorsReport201005MAYpdf.pdf?la=en" TargetMode="External"/><Relationship Id="rId7" Type="http://schemas.openxmlformats.org/officeDocument/2006/relationships/hyperlink" Target="https://portal.ct.gov/-/media/OPM/CJPPD/CjResearch/MonthlyIndicators/2019---2020-Monthly-Indicators-Reports/MonthlyIndicatorsReport-OCT-DRAFT.pdf?la=en" TargetMode="External"/><Relationship Id="rId71" Type="http://schemas.openxmlformats.org/officeDocument/2006/relationships/hyperlink" Target="https://portal.ct.gov/-/media/OPM/CJPPD/CjResearch/MonthlyIndicators/2014-2018/2014MonthlyIndicatorsReport/MonthlyIndicatorsReportJune2014pdfpdf.pdf?la=en" TargetMode="External"/><Relationship Id="rId92" Type="http://schemas.openxmlformats.org/officeDocument/2006/relationships/hyperlink" Target="https://portal.ct.gov/-/media/OPM/CJPPD/CjResearch/MonthlyIndicators/2006-2013/2012MonthlyIndicatorsReport/MonthlyIndicatorsReportSEPTEMBER2012pdfpdf.pdf?la=en" TargetMode="External"/><Relationship Id="rId2" Type="http://schemas.openxmlformats.org/officeDocument/2006/relationships/hyperlink" Target="https://portal.ct.gov/-/media/OPM/CJPPD/CjResearch/MonthlyIndicators/2019---2020-Monthly-Indicators-Reports/MonthlyIndicatorsReport-MAR-2020-FINAL-DRAFT.pdf?la=en" TargetMode="External"/><Relationship Id="rId29" Type="http://schemas.openxmlformats.org/officeDocument/2006/relationships/hyperlink" Target="https://portal.ct.gov/-/media/OPM/CJPPD/CjResearch/MonthlyIndicators/2014-2018/2017MonthlyIndicatorsReport/MonthlyIndicatorsReportDECEMBER2017pdf.pdf?la=en" TargetMode="External"/><Relationship Id="rId24" Type="http://schemas.openxmlformats.org/officeDocument/2006/relationships/hyperlink" Target="https://portal.ct.gov/-/media/OPM/CJPPD/CjResearch/MonthlyIndicators/2014-2018/2018MonthlyIndicatorsReport/MonthlyIndicatorsReportMAY2018pdf.pdf?la=en" TargetMode="External"/><Relationship Id="rId40" Type="http://schemas.openxmlformats.org/officeDocument/2006/relationships/hyperlink" Target="https://portal.ct.gov/-/media/OPM/CJPPD/CjResearch/MonthlyIndicators/2014-2018/2017MonthlyIndicatorsReport/MonthlyIndicatorsReportJAN2017finalpdf.pdf?la=en" TargetMode="External"/><Relationship Id="rId45" Type="http://schemas.openxmlformats.org/officeDocument/2006/relationships/hyperlink" Target="https://portal.ct.gov/-/media/OPM/CJPPD/CjResearch/MonthlyIndicators/2014-2018/2017MonthlyIndicatorsReport/MonthlyIndicatorsReportAUGUST2017pdf.pdf?la=en" TargetMode="External"/><Relationship Id="rId66" Type="http://schemas.openxmlformats.org/officeDocument/2006/relationships/hyperlink" Target="https://portal.ct.gov/-/media/OPM/CJPPD/CjResearch/MonthlyIndicators/2014-2018/2014MonthlyIndicatorsReport/MonthlyIndicatorsReportNovember2014pdf.pdf?la=en" TargetMode="External"/><Relationship Id="rId87" Type="http://schemas.openxmlformats.org/officeDocument/2006/relationships/hyperlink" Target="https://portal.ct.gov/-/media/OPM/CJPPD/CjResearch/MonthlyIndicators/2006-2013/2013MonthlyIndicatorsReport/MonthlyIndicatorsReportFEB2013pdfpdf.pdf?la=en" TargetMode="External"/><Relationship Id="rId110" Type="http://schemas.openxmlformats.org/officeDocument/2006/relationships/hyperlink" Target="https://portal.ct.gov/-/media/OPM/CJPPD/CjResearch/MonthlyIndicators/2006-2013/2011MonthlyIndicatorsReport/MonthlyIndicatorsReportMarch2011pdf.pdf?la=en" TargetMode="External"/><Relationship Id="rId115" Type="http://schemas.openxmlformats.org/officeDocument/2006/relationships/hyperlink" Target="https://portal.ct.gov/-/media/OPM/CJPPD/CjResearch/MonthlyIndicators/2006-2013/2010MonthlyIndicatorsReport/MonthlyIndicatorsReport2010OCTOBERpdfpdf.pdf?la=en" TargetMode="External"/><Relationship Id="rId61" Type="http://schemas.openxmlformats.org/officeDocument/2006/relationships/hyperlink" Target="https://portal.ct.gov/-/media/OPM/CJPPD/CjResearch/MonthlyIndicators/2014-2018/2015MonthlyIndicatorsReport/MonthlyIndicatorsReportAPRIL2015pdf.pdf?la=en" TargetMode="External"/><Relationship Id="rId82" Type="http://schemas.openxmlformats.org/officeDocument/2006/relationships/hyperlink" Target="https://portal.ct.gov/-/media/OPM/CJPPD/CjResearch/MonthlyIndicators/2006-2013/2013MonthlyIndicatorsReport/MonthlyIndicatorsReportJULY2013pdf.pdf?la=en" TargetMode="External"/><Relationship Id="rId19" Type="http://schemas.openxmlformats.org/officeDocument/2006/relationships/hyperlink" Target="https://portal.ct.gov/-/media/OPM/CJPPD/CjResearch/MonthlyIndicators/2014-2018/2018MonthlyIndicatorsReport/MonthlyIndicatorsReport-OCT-2018.pdf?la=en" TargetMode="External"/><Relationship Id="rId14" Type="http://schemas.openxmlformats.org/officeDocument/2006/relationships/hyperlink" Target="https://portal.ct.gov/-/media/OPM/CJPPD/CjResearch/MonthlyIndicators/2019---2020-Monthly-Indicators-Reports/new-montlies/MonthlyIndicatorsReport-MAR-2019.pdf?la=en" TargetMode="External"/><Relationship Id="rId30" Type="http://schemas.openxmlformats.org/officeDocument/2006/relationships/hyperlink" Target="https://portal.ct.gov/-/media/OPM/CJPPD/CjResearch/MonthlyIndicators/2014-2018/2017MonthlyIndicatorsReport/MonthlyIndicatorsReportNOVEMBER2017pdf.pdf?la=en" TargetMode="External"/><Relationship Id="rId35" Type="http://schemas.openxmlformats.org/officeDocument/2006/relationships/hyperlink" Target="https://portal.ct.gov/-/media/OPM/CJPPD/CjResearch/MonthlyIndicators/2014-2018/2017MonthlyIndicatorsReport/MonthlyIndicatorsReportJUNE2017pdf.pdf?la=en" TargetMode="External"/><Relationship Id="rId56" Type="http://schemas.openxmlformats.org/officeDocument/2006/relationships/hyperlink" Target="https://portal.ct.gov/-/media/OPM/CJPPD/CjResearch/MonthlyIndicators/2014-2018/2015MonthlyIndicatorsReport/MonthlyIndicatorsReportSEPT2015pdf.pdf?la=en" TargetMode="External"/><Relationship Id="rId77" Type="http://schemas.openxmlformats.org/officeDocument/2006/relationships/hyperlink" Target="https://portal.ct.gov/-/media/OPM/CJPPD/CjResearch/MonthlyIndicators/2006-2013/2013MonthlyIndicatorsReport/MonthlyIndicatorsReportDEC2013pdfpdf.pdf?la=en" TargetMode="External"/><Relationship Id="rId100" Type="http://schemas.openxmlformats.org/officeDocument/2006/relationships/hyperlink" Target="https://portal.ct.gov/-/media/OPM/CJPPD/CjResearch/MonthlyIndicators/2006-2013/2012MonthlyIndicatorsReport/MonthlyIndicatorsReportJANUARY2012pdfpdf.pdf?la=en" TargetMode="External"/><Relationship Id="rId105" Type="http://schemas.openxmlformats.org/officeDocument/2006/relationships/hyperlink" Target="https://portal.ct.gov/-/media/OPM/CJPPD/CjResearch/MonthlyIndicators/2006-2013/2011MonthlyIndicatorsReport/MonthlyIndicatorsReportAUGUST2011pdfpdf.pdf?la=en" TargetMode="External"/><Relationship Id="rId8" Type="http://schemas.openxmlformats.org/officeDocument/2006/relationships/hyperlink" Target="https://portal.ct.gov/-/media/OPM/CJPPD/CjResearch/MonthlyIndicators/2019---2020-Monthly-Indicators-Reports/MonthlyIndicatorsReport-SEPT-DRAFT-xxx.pdf?la=en" TargetMode="External"/><Relationship Id="rId51" Type="http://schemas.openxmlformats.org/officeDocument/2006/relationships/hyperlink" Target="https://portal.ct.gov/-/media/OPM/CJPPD/CjResearch/MonthlyIndicators/2014-2018/2016MonthlyIndicatorsReport/MonthlyIndicatorsReportFEB2016pdf.pdf?la=en" TargetMode="External"/><Relationship Id="rId72" Type="http://schemas.openxmlformats.org/officeDocument/2006/relationships/hyperlink" Target="https://portal.ct.gov/-/media/OPM/CJPPD/CjResearch/MonthlyIndicators/2014-2018/2014MonthlyIndicatorsReport/MonthlyIndicatorsReportMay2014pdfpdf.pdf?la=en" TargetMode="External"/><Relationship Id="rId93" Type="http://schemas.openxmlformats.org/officeDocument/2006/relationships/hyperlink" Target="https://portal.ct.gov/-/media/OPM/CJPPD/CjResearch/MonthlyIndicators/2006-2013/2012MonthlyIndicatorsReport/MonthlyIndicatorsReportAUGUST2012pdf.pdf?la=en" TargetMode="External"/><Relationship Id="rId98" Type="http://schemas.openxmlformats.org/officeDocument/2006/relationships/hyperlink" Target="https://portal.ct.gov/-/media/OPM/CJPPD/CjResearch/MonthlyIndicators/2006-2013/2012MonthlyIndicatorsReport/MonthlyIndicatorsReportMARCH2012pdfpdf.pdf?la=en" TargetMode="External"/><Relationship Id="rId121" Type="http://schemas.openxmlformats.org/officeDocument/2006/relationships/hyperlink" Target="https://portal.ct.gov/-/media/OPM/CJPPD/CjResearch/MonthlyIndicators/2006-2013/2010MonthlyIndicatorsReport/MonthlyIndicatorsReport201004APRILpdf.pdf?la=en" TargetMode="External"/><Relationship Id="rId3" Type="http://schemas.openxmlformats.org/officeDocument/2006/relationships/hyperlink" Target="https://portal.ct.gov/-/media/OPM/CJPPD/CjResearch/MonthlyIndicators/2019---2020-Monthly-Indicators-Reports/MonthlyIndicatorsReport-FEB-2020-FINAL-22620.pdf?la=en" TargetMode="External"/><Relationship Id="rId25" Type="http://schemas.openxmlformats.org/officeDocument/2006/relationships/hyperlink" Target="https://portal.ct.gov/-/media/OPM/CJPPD/CjResearch/MonthlyIndicators/2014-2018/2018MonthlyIndicatorsReport/MonthlyIndicatorsReportAPR2018FINALpdf.pdf?la=en" TargetMode="External"/><Relationship Id="rId46" Type="http://schemas.openxmlformats.org/officeDocument/2006/relationships/hyperlink" Target="https://portal.ct.gov/-/media/OPM/CJPPD/CjResearch/MonthlyIndicators/2014-2018/2016MonthlyIndicatorsReport/MonthlyIndicatorsReportJULY2016pdf.pdf?la=en" TargetMode="External"/><Relationship Id="rId67" Type="http://schemas.openxmlformats.org/officeDocument/2006/relationships/hyperlink" Target="https://portal.ct.gov/-/media/OPM/CJPPD/CjResearch/MonthlyIndicators/2014-2018/2014MonthlyIndicatorsReport/MonthlyIndicatorsReportOctober2014pdfpdf.pdf?la=en" TargetMode="External"/><Relationship Id="rId116" Type="http://schemas.openxmlformats.org/officeDocument/2006/relationships/hyperlink" Target="https://portal.ct.gov/-/media/OPM/CJPPD/CjResearch/MonthlyIndicators/2006-2013/2010MonthlyIndicatorsReport/MonthlyIndicatorsReport201008SEPTEMBERpdfpdf.pdf?la=en" TargetMode="External"/><Relationship Id="rId20" Type="http://schemas.openxmlformats.org/officeDocument/2006/relationships/hyperlink" Target="https://portal.ct.gov/-/media/OPM/CJPPD/CjResearch/MonthlyIndicators/2014-2018/2018MonthlyIndicatorsReport/MonthlyIndicatorsReportSEPT2018DRAFTpdf.pdf?la=en" TargetMode="External"/><Relationship Id="rId41" Type="http://schemas.openxmlformats.org/officeDocument/2006/relationships/hyperlink" Target="https://portal.ct.gov/-/media/OPM/CJPPD/CjResearch/MonthlyIndicators/2014-2018/2016MonthlyIndicatorsReport/MonthlyIndicatorsReportDEC2016finalcorrectedpdf.pdf?la=en" TargetMode="External"/><Relationship Id="rId62" Type="http://schemas.openxmlformats.org/officeDocument/2006/relationships/hyperlink" Target="https://portal.ct.gov/-/media/OPM/CJPPD/CjResearch/MonthlyIndicators/2014-2018/2016MonthlyIndicatorsReport/MonthlyIndicatorsReportMAR2016pdf.pdf?la=en" TargetMode="External"/><Relationship Id="rId83" Type="http://schemas.openxmlformats.org/officeDocument/2006/relationships/hyperlink" Target="https://portal.ct.gov/-/media/OPM/CJPPD/CjResearch/MonthlyIndicators/2006-2013/2013MonthlyIndicatorsReport/MonthlyIndicatorsReportJUNE2013pdfpdf.pdf?la=en" TargetMode="External"/><Relationship Id="rId88" Type="http://schemas.openxmlformats.org/officeDocument/2006/relationships/hyperlink" Target="https://portal.ct.gov/-/media/OPM/CJPPD/CjResearch/MonthlyIndicators/2006-2013/2013MonthlyIndicatorsReport/MonthlyIndicatorsReportJANUARY2013pdfpdf.pdf?la=en" TargetMode="External"/><Relationship Id="rId111" Type="http://schemas.openxmlformats.org/officeDocument/2006/relationships/hyperlink" Target="https://portal.ct.gov/-/media/OPM/CJPPD/CjResearch/MonthlyIndicators/2006-2013/2011MonthlyIndicatorsReport/MonthlyIndicatorsReport2011Februarypdf.pdf?la=en" TargetMode="External"/><Relationship Id="rId15" Type="http://schemas.openxmlformats.org/officeDocument/2006/relationships/hyperlink" Target="https://portal.ct.gov/-/media/OPM/CJPPD/CjResearch/MonthlyIndicators/2019---2020-Monthly-Indicators-Reports/new-montlies/MonthlyIndicatorsReport-FEB-2019.pdf?la=en" TargetMode="External"/><Relationship Id="rId36" Type="http://schemas.openxmlformats.org/officeDocument/2006/relationships/hyperlink" Target="https://portal.ct.gov/-/media/OPM/CJPPD/CjResearch/MonthlyIndicators/2014-2018/2017MonthlyIndicatorsReport/MonthlyIndicatorsReportMAY2017pdf.pdf?la=en" TargetMode="External"/><Relationship Id="rId57" Type="http://schemas.openxmlformats.org/officeDocument/2006/relationships/hyperlink" Target="https://portal.ct.gov/-/media/OPM/CJPPD/CjResearch/MonthlyIndicators/2014-2018/2015MonthlyIndicatorsReport/MonthlyIndicatorsReportAUGUST2015pdf.pdf?la=en" TargetMode="External"/><Relationship Id="rId106" Type="http://schemas.openxmlformats.org/officeDocument/2006/relationships/hyperlink" Target="https://portal.ct.gov/-/media/OPM/CJPPD/CjResearch/MonthlyIndicators/2006-2013/2011MonthlyIndicatorsReport/MonthlyIndicatorsReportJULY2011pdfpdf.pdf?la=en" TargetMode="External"/><Relationship Id="rId10" Type="http://schemas.openxmlformats.org/officeDocument/2006/relationships/hyperlink" Target="https://portal.ct.gov/-/media/OPM/CJPPD/CjResearch/MonthlyIndicators/2019---2020-Monthly-Indicators-Reports/MonthlyIndicatorsReport-JULY-FINAL.pdf?la=en" TargetMode="External"/><Relationship Id="rId31" Type="http://schemas.openxmlformats.org/officeDocument/2006/relationships/hyperlink" Target="https://portal.ct.gov/-/media/OPM/CJPPD/CjResearch/MonthlyIndicators/2014-2018/2017MonthlyIndicatorsReport/MonthlyIndicatorsReportOCTOBER2017finalpdf.pdf?la=en" TargetMode="External"/><Relationship Id="rId52" Type="http://schemas.openxmlformats.org/officeDocument/2006/relationships/hyperlink" Target="https://portal.ct.gov/-/media/OPM/CJPPD/CjResearch/MonthlyIndicators/2014-2018/2016MonthlyIndicatorsReport/MonthlyIndicatorsReportJAN2016pdfpdf.pdf?la=en" TargetMode="External"/><Relationship Id="rId73" Type="http://schemas.openxmlformats.org/officeDocument/2006/relationships/hyperlink" Target="https://portal.ct.gov/-/media/OPM/CJPPD/CjResearch/MonthlyIndicators/2014-2018/2014MonthlyIndicatorsReport/MonthlyIndicatorsReportAPR2014pdfpdf.pdf?la=en" TargetMode="External"/><Relationship Id="rId78" Type="http://schemas.openxmlformats.org/officeDocument/2006/relationships/hyperlink" Target="https://portal.ct.gov/-/media/OPM/CJPPD/CjResearch/MonthlyIndicators/2006-2013/2013MonthlyIndicatorsReport/MonthlyIndicatorsReportNOV2013pdfpdf.pdf?la=en" TargetMode="External"/><Relationship Id="rId94" Type="http://schemas.openxmlformats.org/officeDocument/2006/relationships/hyperlink" Target="https://portal.ct.gov/-/media/OPM/CJPPD/CjResearch/MonthlyIndicators/2006-2013/2012MonthlyIndicatorsReport/MonthlyIndicatorsReportJULY2012pdfpdf.pdf?la=en" TargetMode="External"/><Relationship Id="rId99" Type="http://schemas.openxmlformats.org/officeDocument/2006/relationships/hyperlink" Target="https://portal.ct.gov/-/media/OPM/CJPPD/CjResearch/MonthlyIndicators/2006-2013/2012MonthlyIndicatorsReport/MonthlyIndicatorsReportFEBRUARY2012pdfpdf.pdf?la=en" TargetMode="External"/><Relationship Id="rId101" Type="http://schemas.openxmlformats.org/officeDocument/2006/relationships/hyperlink" Target="https://portal.ct.gov/-/media/OPM/CJPPD/CjResearch/MonthlyIndicators/2006-2013/2011MonthlyIndicatorsReport/MonthlyIndicatorsReportDECEMBER2011pdfpdf.pdf?la=en" TargetMode="External"/><Relationship Id="rId1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.ct.gov/-/media/OPM/CJPPD/CjResearch/MonthlyIndicators/2019---2020-Monthly-Indicators-Reports/new-montlies/MonthlyIndicatorsReport-APR-2019.pdf?la=en" TargetMode="External"/><Relationship Id="rId18" Type="http://schemas.openxmlformats.org/officeDocument/2006/relationships/hyperlink" Target="https://portal.ct.gov/-/media/OPM/CJPPD/CjResearch/MonthlyIndicators/2014-2018/2018MonthlyIndicatorsReport/MonthlyIndicatorsReport-NOV-2018-final.pdf?la=en" TargetMode="External"/><Relationship Id="rId26" Type="http://schemas.openxmlformats.org/officeDocument/2006/relationships/hyperlink" Target="https://portal.ct.gov/-/media/OPM/CJPPD/CjResearch/MonthlyIndicators/2014-2018/2018MonthlyIndicatorsReport/MonthlyIndicatorsReportMAR2018NEWpdf.pdf?la=en" TargetMode="External"/><Relationship Id="rId39" Type="http://schemas.openxmlformats.org/officeDocument/2006/relationships/hyperlink" Target="https://portal.ct.gov/-/media/OPM/CJPPD/CjResearch/MonthlyIndicators/2014-2018/2017MonthlyIndicatorsReport/MonthlyIndicatorsReportFEB2017finalpdf.pdf?la=en" TargetMode="External"/><Relationship Id="rId21" Type="http://schemas.openxmlformats.org/officeDocument/2006/relationships/hyperlink" Target="https://portal.ct.gov/-/media/OPM/CJPPD/CjResearch/MonthlyIndicators/2014-2018/2018MonthlyIndicatorsReport/MonthlyIndicatorsReportAUG2018pdf.pdf?la=en" TargetMode="External"/><Relationship Id="rId34" Type="http://schemas.openxmlformats.org/officeDocument/2006/relationships/hyperlink" Target="https://portal.ct.gov/-/media/OPM/CJPPD/CjResearch/MonthlyIndicators/2014-2018/2017MonthlyIndicatorsReport/MonthlyIndicatorsReportJULY2017pdf.pdf?la=en" TargetMode="External"/><Relationship Id="rId42" Type="http://schemas.openxmlformats.org/officeDocument/2006/relationships/hyperlink" Target="https://portal.ct.gov/-/media/OPM/CJPPD/CjResearch/MonthlyIndicators/2014-2018/2016MonthlyIndicatorsReport/MonthlyIndicatorsReportNOV2016finalpdf.pdf?la=en" TargetMode="External"/><Relationship Id="rId47" Type="http://schemas.openxmlformats.org/officeDocument/2006/relationships/hyperlink" Target="https://portal.ct.gov/-/media/OPM/CJPPD/CjResearch/MonthlyIndicators/2014-2018/2016MonthlyIndicatorsReport/MonthlyIndicatorsReportJUNE2016finalpdf.pdf?la=en" TargetMode="External"/><Relationship Id="rId50" Type="http://schemas.openxmlformats.org/officeDocument/2006/relationships/hyperlink" Target="https://portal.ct.gov/-/media/OPM/CJPPD/CjResearch/MonthlyIndicators/2014-2018/2016MonthlyIndicatorsReport/MonthlyIndicatorsReportMAR2016pdf.pdf?la=en" TargetMode="External"/><Relationship Id="rId55" Type="http://schemas.openxmlformats.org/officeDocument/2006/relationships/hyperlink" Target="https://portal.ct.gov/-/media/OPM/CJPPD/CjResearch/MonthlyIndicators/2014-2018/2015MonthlyIndicatorsReport/MonthlyIndicatorsReportOCT2015pdf.pdf?la=en" TargetMode="External"/><Relationship Id="rId63" Type="http://schemas.openxmlformats.org/officeDocument/2006/relationships/table" Target="../tables/table2.xml"/><Relationship Id="rId7" Type="http://schemas.openxmlformats.org/officeDocument/2006/relationships/hyperlink" Target="https://portal.ct.gov/-/media/OPM/CJPPD/CjResearch/MonthlyIndicators/2019---2020-Monthly-Indicators-Reports/MonthlyIndicatorsReport-OCT-DRAFT.pdf?la=en" TargetMode="External"/><Relationship Id="rId2" Type="http://schemas.openxmlformats.org/officeDocument/2006/relationships/hyperlink" Target="https://portal.ct.gov/-/media/OPM/CJPPD/CjResearch/MonthlyIndicators/2019---2020-Monthly-Indicators-Reports/MonthlyIndicatorsReport-MAR-2020-FINAL-DRAFT.pdf?la=en" TargetMode="External"/><Relationship Id="rId16" Type="http://schemas.openxmlformats.org/officeDocument/2006/relationships/hyperlink" Target="https://portal.ct.gov/-/media/OPM/CJPPD/CjResearch/MonthlyIndicators/2019---2020-Monthly-Indicators-Reports/new-montlies/MonthlyIndicatorsReport-JAN-2019.pdf?la=en" TargetMode="External"/><Relationship Id="rId29" Type="http://schemas.openxmlformats.org/officeDocument/2006/relationships/hyperlink" Target="https://portal.ct.gov/-/media/OPM/CJPPD/CjResearch/MonthlyIndicators/2014-2018/2017MonthlyIndicatorsReport/MonthlyIndicatorsReportDECEMBER2017pdf.pdf?la=en" TargetMode="External"/><Relationship Id="rId11" Type="http://schemas.openxmlformats.org/officeDocument/2006/relationships/hyperlink" Target="https://portal.ct.gov/-/media/OPM/CJPPD/CjResearch/MonthlyIndicators/2019---2020-Monthly-Indicators-Reports/new-montlies/MonthlyIndicatorsReport-JUNE-2019.pdf?la=en" TargetMode="External"/><Relationship Id="rId24" Type="http://schemas.openxmlformats.org/officeDocument/2006/relationships/hyperlink" Target="https://portal.ct.gov/-/media/OPM/CJPPD/CjResearch/MonthlyIndicators/2014-2018/2018MonthlyIndicatorsReport/MonthlyIndicatorsReportMAY2018pdf.pdf?la=en" TargetMode="External"/><Relationship Id="rId32" Type="http://schemas.openxmlformats.org/officeDocument/2006/relationships/hyperlink" Target="https://portal.ct.gov/-/media/OPM/CJPPD/CjResearch/MonthlyIndicators/2014-2018/2017MonthlyIndicatorsReport/MonthlyIndicatorsReportSEPTEMBER2017pdf.pdf?la=en" TargetMode="External"/><Relationship Id="rId37" Type="http://schemas.openxmlformats.org/officeDocument/2006/relationships/hyperlink" Target="https://portal.ct.gov/-/media/OPM/CJPPD/CjResearch/MonthlyIndicators/2014-2018/2017MonthlyIndicatorsReport/MonthlyIndicatorsReport-APRIL-2017_final.pdf?la=en" TargetMode="External"/><Relationship Id="rId40" Type="http://schemas.openxmlformats.org/officeDocument/2006/relationships/hyperlink" Target="https://portal.ct.gov/-/media/OPM/CJPPD/CjResearch/MonthlyIndicators/2014-2018/2017MonthlyIndicatorsReport/MonthlyIndicatorsReportJAN2017finalpdf.pdf?la=en" TargetMode="External"/><Relationship Id="rId45" Type="http://schemas.openxmlformats.org/officeDocument/2006/relationships/hyperlink" Target="https://portal.ct.gov/-/media/OPM/CJPPD/CjResearch/MonthlyIndicators/2014-2018/2017MonthlyIndicatorsReport/MonthlyIndicatorsReportAUGUST2017pdf.pdf?la=en" TargetMode="External"/><Relationship Id="rId53" Type="http://schemas.openxmlformats.org/officeDocument/2006/relationships/hyperlink" Target="https://portal.ct.gov/-/media/OPM/CJPPD/CjResearch/MonthlyIndicators/2014-2018/2015MonthlyIndicatorsReport/MonthlyIndicatorsReportDEC2015pdf.pdf?la=en" TargetMode="External"/><Relationship Id="rId58" Type="http://schemas.openxmlformats.org/officeDocument/2006/relationships/hyperlink" Target="https://portal.ct.gov/-/media/OPM/CJPPD/CjResearch/MonthlyIndicators/2014-2018/2015MonthlyIndicatorsReport/MonthlyIndicatorsReportJULY2015pdf.pdf?la=en" TargetMode="External"/><Relationship Id="rId5" Type="http://schemas.openxmlformats.org/officeDocument/2006/relationships/hyperlink" Target="https://portal.ct.gov/-/media/OPM/CJPPD/CjResearch/MonthlyIndicators/2019---2020-Monthly-Indicators-Reports/MonthlyIndicatorsReport-DEC-2019-Final.pdf?la=en" TargetMode="External"/><Relationship Id="rId61" Type="http://schemas.openxmlformats.org/officeDocument/2006/relationships/hyperlink" Target="https://portal.ct.gov/-/media/OPM/CJPPD/CjResearch/MonthlyIndicators/2014-2018/2015MonthlyIndicatorsReport/MonthlyIndicatorsReportAPRIL2015pdf.pdf?la=en" TargetMode="External"/><Relationship Id="rId19" Type="http://schemas.openxmlformats.org/officeDocument/2006/relationships/hyperlink" Target="https://portal.ct.gov/-/media/OPM/CJPPD/CjResearch/MonthlyIndicators/2014-2018/2018MonthlyIndicatorsReport/MonthlyIndicatorsReport-OCT-2018.pdf?la=en" TargetMode="External"/><Relationship Id="rId14" Type="http://schemas.openxmlformats.org/officeDocument/2006/relationships/hyperlink" Target="https://portal.ct.gov/-/media/OPM/CJPPD/CjResearch/MonthlyIndicators/2019---2020-Monthly-Indicators-Reports/new-montlies/MonthlyIndicatorsReport-MAR-2019.pdf?la=en" TargetMode="External"/><Relationship Id="rId22" Type="http://schemas.openxmlformats.org/officeDocument/2006/relationships/hyperlink" Target="https://portal.ct.gov/-/media/OPM/CJPPD/CjResearch/MonthlyIndicators/2014-2018/2018MonthlyIndicatorsReport/MonthlyIndicatorsReportJULY2018pdf.pdf?la=en" TargetMode="External"/><Relationship Id="rId27" Type="http://schemas.openxmlformats.org/officeDocument/2006/relationships/hyperlink" Target="https://portal.ct.gov/-/media/OPM/CJPPD/CjResearch/MonthlyIndicators/2014-2018/2018MonthlyIndicatorsReport/MonthlyIndicatorsReportFEB2018DRAFTpdf.pdf?la=en" TargetMode="External"/><Relationship Id="rId30" Type="http://schemas.openxmlformats.org/officeDocument/2006/relationships/hyperlink" Target="https://portal.ct.gov/-/media/OPM/CJPPD/CjResearch/MonthlyIndicators/2014-2018/2017MonthlyIndicatorsReport/MonthlyIndicatorsReportNOVEMBER2017pdf.pdf?la=en" TargetMode="External"/><Relationship Id="rId35" Type="http://schemas.openxmlformats.org/officeDocument/2006/relationships/hyperlink" Target="https://portal.ct.gov/-/media/OPM/CJPPD/CjResearch/MonthlyIndicators/2014-2018/2017MonthlyIndicatorsReport/MonthlyIndicatorsReportJUNE2017pdf.pdf?la=en" TargetMode="External"/><Relationship Id="rId43" Type="http://schemas.openxmlformats.org/officeDocument/2006/relationships/hyperlink" Target="https://portal.ct.gov/-/media/OPM/CJPPD/CjResearch/MonthlyIndicators/2014-2018/2016MonthlyIndicatorsReport/MonthlyIndicatorsReportOCT2016finalpdf.pdf?la=en" TargetMode="External"/><Relationship Id="rId48" Type="http://schemas.openxmlformats.org/officeDocument/2006/relationships/hyperlink" Target="https://portal.ct.gov/-/media/OPM/CJPPD/CjResearch/MonthlyIndicators/2014-2018/2016MonthlyIndicatorsReport/MonthlyIndicatorsReportMAY2016pdf.pdf?la=en" TargetMode="External"/><Relationship Id="rId56" Type="http://schemas.openxmlformats.org/officeDocument/2006/relationships/hyperlink" Target="https://portal.ct.gov/-/media/OPM/CJPPD/CjResearch/MonthlyIndicators/2014-2018/2015MonthlyIndicatorsReport/MonthlyIndicatorsReportSEPT2015pdf.pdf?la=en" TargetMode="External"/><Relationship Id="rId8" Type="http://schemas.openxmlformats.org/officeDocument/2006/relationships/hyperlink" Target="https://portal.ct.gov/-/media/OPM/CJPPD/CjResearch/MonthlyIndicators/2019---2020-Monthly-Indicators-Reports/MonthlyIndicatorsReport-SEPT-DRAFT-xxx.pdf?la=en" TargetMode="External"/><Relationship Id="rId51" Type="http://schemas.openxmlformats.org/officeDocument/2006/relationships/hyperlink" Target="https://portal.ct.gov/-/media/OPM/CJPPD/CjResearch/MonthlyIndicators/2014-2018/2016MonthlyIndicatorsReport/MonthlyIndicatorsReportFEB2016pdf.pdf?la=en" TargetMode="External"/><Relationship Id="rId3" Type="http://schemas.openxmlformats.org/officeDocument/2006/relationships/hyperlink" Target="https://portal.ct.gov/-/media/OPM/CJPPD/CjResearch/MonthlyIndicators/2019---2020-Monthly-Indicators-Reports/MonthlyIndicatorsReport-FEB-2020-FINAL-22620.pdf?la=en" TargetMode="External"/><Relationship Id="rId12" Type="http://schemas.openxmlformats.org/officeDocument/2006/relationships/hyperlink" Target="https://portal.ct.gov/-/media/OPM/CJPPD/CjResearch/MonthlyIndicators/2019---2020-Monthly-Indicators-Reports/new-montlies/MonthlyIndicatorsReport-MAY-2019.pdf?la=en" TargetMode="External"/><Relationship Id="rId17" Type="http://schemas.openxmlformats.org/officeDocument/2006/relationships/hyperlink" Target="https://portal.ct.gov/-/media/OPM/CJPPD/CjResearch/MonthlyIndicators/2014-2018/2018MonthlyIndicatorsReport/MonthlyIndicatorsReport-DEC-2018-draft.pdf?la=en" TargetMode="External"/><Relationship Id="rId25" Type="http://schemas.openxmlformats.org/officeDocument/2006/relationships/hyperlink" Target="https://portal.ct.gov/-/media/OPM/CJPPD/CjResearch/MonthlyIndicators/2014-2018/2018MonthlyIndicatorsReport/MonthlyIndicatorsReportAPR2018FINALpdf.pdf?la=en" TargetMode="External"/><Relationship Id="rId33" Type="http://schemas.openxmlformats.org/officeDocument/2006/relationships/hyperlink" Target="https://portal.ct.gov/-/media/OPM/CJPPD/CjResearch/MonthlyIndicators/2014-2018/2017MonthlyIndicatorsReport/MonthlyIndicatorsReportAUGUST2017pdf.pdf?la=en" TargetMode="External"/><Relationship Id="rId38" Type="http://schemas.openxmlformats.org/officeDocument/2006/relationships/hyperlink" Target="https://portal.ct.gov/-/media/OPM/CJPPD/CjResearch/MonthlyIndicators/2014-2018/2017MonthlyIndicatorsReport/MonthlyIndicatorsReportMARCH2017Finalpdf.pdf?la=en" TargetMode="External"/><Relationship Id="rId46" Type="http://schemas.openxmlformats.org/officeDocument/2006/relationships/hyperlink" Target="https://portal.ct.gov/-/media/OPM/CJPPD/CjResearch/MonthlyIndicators/2014-2018/2016MonthlyIndicatorsReport/MonthlyIndicatorsReportJULY2016pdf.pdf?la=en" TargetMode="External"/><Relationship Id="rId59" Type="http://schemas.openxmlformats.org/officeDocument/2006/relationships/hyperlink" Target="https://portal.ct.gov/-/media/OPM/CJPPD/CjResearch/MonthlyIndicators/2014-2018/2015MonthlyIndicatorsReport/MonthlyIndicatorsReportJUNE2015pdf.pdf?la=en" TargetMode="External"/><Relationship Id="rId20" Type="http://schemas.openxmlformats.org/officeDocument/2006/relationships/hyperlink" Target="https://portal.ct.gov/-/media/OPM/CJPPD/CjResearch/MonthlyIndicators/2014-2018/2018MonthlyIndicatorsReport/MonthlyIndicatorsReportSEPT2018DRAFTpdf.pdf?la=en" TargetMode="External"/><Relationship Id="rId41" Type="http://schemas.openxmlformats.org/officeDocument/2006/relationships/hyperlink" Target="https://portal.ct.gov/-/media/OPM/CJPPD/CjResearch/MonthlyIndicators/2014-2018/2016MonthlyIndicatorsReport/MonthlyIndicatorsReportDEC2016finalcorrectedpdf.pdf?la=en" TargetMode="External"/><Relationship Id="rId54" Type="http://schemas.openxmlformats.org/officeDocument/2006/relationships/hyperlink" Target="https://portal.ct.gov/-/media/OPM/CJPPD/CjResearch/MonthlyIndicators/2014-2018/2015MonthlyIndicatorsReport/MonthlyIndicatorsReportNOV2015pdf.pdf?la=en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s://portal.ct.gov/-/media/OPM/CJPPD/CjResearch/MonthlyIndicators/2019---2020-Monthly-Indicators-Reports/April2020MonthlyIndicatorsReport-_-As-Released-(002).pdf?la=en" TargetMode="External"/><Relationship Id="rId6" Type="http://schemas.openxmlformats.org/officeDocument/2006/relationships/hyperlink" Target="https://portal.ct.gov/-/media/OPM/CJPPD/CjResearch/MonthlyIndicators/2019---2020-Monthly-Indicators-Reports/MonthlyIndicatorsReport-NOV-2019.pdf?la=en" TargetMode="External"/><Relationship Id="rId15" Type="http://schemas.openxmlformats.org/officeDocument/2006/relationships/hyperlink" Target="https://portal.ct.gov/-/media/OPM/CJPPD/CjResearch/MonthlyIndicators/2019---2020-Monthly-Indicators-Reports/new-montlies/MonthlyIndicatorsReport-FEB-2019.pdf?la=en" TargetMode="External"/><Relationship Id="rId23" Type="http://schemas.openxmlformats.org/officeDocument/2006/relationships/hyperlink" Target="https://portal.ct.gov/-/media/OPM/CJPPD/CjResearch/MonthlyIndicators/2014-2018/2018MonthlyIndicatorsReport/MonthlyIndicatorsReportJUNE2018FINALFINALpdf.pdf?la=en" TargetMode="External"/><Relationship Id="rId28" Type="http://schemas.openxmlformats.org/officeDocument/2006/relationships/hyperlink" Target="https://portal.ct.gov/-/media/OPM/CJPPD/CjResearch/MonthlyIndicators/2014-2018/2018MonthlyIndicatorsReport/MonthlyIndicatorsReportJAN2018pdf.pdf?la=en" TargetMode="External"/><Relationship Id="rId36" Type="http://schemas.openxmlformats.org/officeDocument/2006/relationships/hyperlink" Target="https://portal.ct.gov/-/media/OPM/CJPPD/CjResearch/MonthlyIndicators/2014-2018/2017MonthlyIndicatorsReport/MonthlyIndicatorsReportMAY2017pdf.pdf?la=en" TargetMode="External"/><Relationship Id="rId49" Type="http://schemas.openxmlformats.org/officeDocument/2006/relationships/hyperlink" Target="https://portal.ct.gov/-/media/OPM/CJPPD/CjResearch/MonthlyIndicators/2014-2018/2016MonthlyIndicatorsReport/MonthlyIndicatorsReportAPRIL2016pdfpdf.pdf?la=en" TargetMode="External"/><Relationship Id="rId57" Type="http://schemas.openxmlformats.org/officeDocument/2006/relationships/hyperlink" Target="https://portal.ct.gov/-/media/OPM/CJPPD/CjResearch/MonthlyIndicators/2014-2018/2015MonthlyIndicatorsReport/MonthlyIndicatorsReportAUGUST2015pdf.pdf?la=en" TargetMode="External"/><Relationship Id="rId10" Type="http://schemas.openxmlformats.org/officeDocument/2006/relationships/hyperlink" Target="https://portal.ct.gov/-/media/OPM/CJPPD/CjResearch/MonthlyIndicators/2019---2020-Monthly-Indicators-Reports/MonthlyIndicatorsReport-JULY-FINAL.pdf?la=en" TargetMode="External"/><Relationship Id="rId31" Type="http://schemas.openxmlformats.org/officeDocument/2006/relationships/hyperlink" Target="https://portal.ct.gov/-/media/OPM/CJPPD/CjResearch/MonthlyIndicators/2014-2018/2017MonthlyIndicatorsReport/MonthlyIndicatorsReportOCTOBER2017finalpdf.pdf?la=en" TargetMode="External"/><Relationship Id="rId44" Type="http://schemas.openxmlformats.org/officeDocument/2006/relationships/hyperlink" Target="https://portal.ct.gov/-/media/OPM/CJPPD/CjResearch/MonthlyIndicators/2014-2018/2016MonthlyIndicatorsReport/MonthlyIndicatorsReport20160909SEPT2016finalpdf.pdf?la=en" TargetMode="External"/><Relationship Id="rId52" Type="http://schemas.openxmlformats.org/officeDocument/2006/relationships/hyperlink" Target="https://portal.ct.gov/-/media/OPM/CJPPD/CjResearch/MonthlyIndicators/2014-2018/2016MonthlyIndicatorsReport/MonthlyIndicatorsReportJAN2016pdfpdf.pdf?la=en" TargetMode="External"/><Relationship Id="rId60" Type="http://schemas.openxmlformats.org/officeDocument/2006/relationships/hyperlink" Target="https://portal.ct.gov/-/media/OPM/CJPPD/CjResearch/MonthlyIndicators/2014-2018/2015MonthlyIndicatorsReport/MonthlyIndicatorsReportMAY2015pdf.pdf?la=en" TargetMode="External"/><Relationship Id="rId4" Type="http://schemas.openxmlformats.org/officeDocument/2006/relationships/hyperlink" Target="https://portal.ct.gov/-/media/OPM/CJPPD/CjResearch/MonthlyIndicators/2019---2020-Monthly-Indicators-Reports/MonthlyIndicatorsReport-JAN-2020-finaL.pdf?la=en" TargetMode="External"/><Relationship Id="rId9" Type="http://schemas.openxmlformats.org/officeDocument/2006/relationships/hyperlink" Target="https://portal.ct.gov/-/media/OPM/CJPPD/CjResearch/MonthlyIndicators/2019---2020-Monthly-Indicators-Reports/MonthlyIndicatorsReport-AUG2019.pdf?la=en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.ct.gov/-/media/OPM/CJPPD/CjResearch/MonthlyIndicators/2019---2020-Monthly-Indicators-Reports/new-montlies/MonthlyIndicatorsReport-APR-2019.pdf?la=en" TargetMode="External"/><Relationship Id="rId18" Type="http://schemas.openxmlformats.org/officeDocument/2006/relationships/hyperlink" Target="https://portal.ct.gov/-/media/OPM/CJPPD/CjResearch/MonthlyIndicators/2014-2018/2018MonthlyIndicatorsReport/MonthlyIndicatorsReport-NOV-2018-final.pdf?la=en" TargetMode="External"/><Relationship Id="rId26" Type="http://schemas.openxmlformats.org/officeDocument/2006/relationships/hyperlink" Target="https://portal.ct.gov/-/media/OPM/CJPPD/CjResearch/MonthlyIndicators/2014-2018/2018MonthlyIndicatorsReport/MonthlyIndicatorsReportMAR2018NEWpdf.pdf?la=en" TargetMode="External"/><Relationship Id="rId21" Type="http://schemas.openxmlformats.org/officeDocument/2006/relationships/hyperlink" Target="https://portal.ct.gov/-/media/OPM/CJPPD/CjResearch/MonthlyIndicators/2014-2018/2018MonthlyIndicatorsReport/MonthlyIndicatorsReportAUG2018pdf.pdf?la=en" TargetMode="External"/><Relationship Id="rId34" Type="http://schemas.openxmlformats.org/officeDocument/2006/relationships/hyperlink" Target="https://portal.ct.gov/-/media/OPM/CJPPD/CjResearch/MonthlyIndicators/2014-2018/2017MonthlyIndicatorsReport/MonthlyIndicatorsReportJULY2017pdf.pdf?la=en" TargetMode="External"/><Relationship Id="rId7" Type="http://schemas.openxmlformats.org/officeDocument/2006/relationships/hyperlink" Target="https://portal.ct.gov/-/media/OPM/CJPPD/CjResearch/MonthlyIndicators/2019---2020-Monthly-Indicators-Reports/MonthlyIndicatorsReport-OCT-DRAFT.pdf?la=en" TargetMode="External"/><Relationship Id="rId12" Type="http://schemas.openxmlformats.org/officeDocument/2006/relationships/hyperlink" Target="https://portal.ct.gov/-/media/OPM/CJPPD/CjResearch/MonthlyIndicators/2019---2020-Monthly-Indicators-Reports/new-montlies/MonthlyIndicatorsReport-MAY-2019.pdf?la=en" TargetMode="External"/><Relationship Id="rId17" Type="http://schemas.openxmlformats.org/officeDocument/2006/relationships/hyperlink" Target="https://portal.ct.gov/-/media/OPM/CJPPD/CjResearch/MonthlyIndicators/2014-2018/2018MonthlyIndicatorsReport/MonthlyIndicatorsReport-DEC-2018-draft.pdf?la=en" TargetMode="External"/><Relationship Id="rId25" Type="http://schemas.openxmlformats.org/officeDocument/2006/relationships/hyperlink" Target="https://portal.ct.gov/-/media/OPM/CJPPD/CjResearch/MonthlyIndicators/2014-2018/2018MonthlyIndicatorsReport/MonthlyIndicatorsReportAPR2018FINALpdf.pdf?la=en" TargetMode="External"/><Relationship Id="rId33" Type="http://schemas.openxmlformats.org/officeDocument/2006/relationships/hyperlink" Target="https://portal.ct.gov/-/media/OPM/CJPPD/CjResearch/MonthlyIndicators/2014-2018/2017MonthlyIndicatorsReport/MonthlyIndicatorsReportAUGUST2017pdf.pdf?la=en" TargetMode="External"/><Relationship Id="rId38" Type="http://schemas.openxmlformats.org/officeDocument/2006/relationships/table" Target="../tables/table3.xml"/><Relationship Id="rId2" Type="http://schemas.openxmlformats.org/officeDocument/2006/relationships/hyperlink" Target="https://portal.ct.gov/-/media/OPM/CJPPD/CjResearch/MonthlyIndicators/2019---2020-Monthly-Indicators-Reports/MonthlyIndicatorsReport-MAR-2020-FINAL-DRAFT.pdf?la=en" TargetMode="External"/><Relationship Id="rId16" Type="http://schemas.openxmlformats.org/officeDocument/2006/relationships/hyperlink" Target="https://portal.ct.gov/-/media/OPM/CJPPD/CjResearch/MonthlyIndicators/2019---2020-Monthly-Indicators-Reports/new-montlies/MonthlyIndicatorsReport-JAN-2019.pdf?la=en" TargetMode="External"/><Relationship Id="rId20" Type="http://schemas.openxmlformats.org/officeDocument/2006/relationships/hyperlink" Target="https://portal.ct.gov/-/media/OPM/CJPPD/CjResearch/MonthlyIndicators/2014-2018/2018MonthlyIndicatorsReport/MonthlyIndicatorsReportSEPT2018DRAFTpdf.pdf?la=en" TargetMode="External"/><Relationship Id="rId29" Type="http://schemas.openxmlformats.org/officeDocument/2006/relationships/hyperlink" Target="https://portal.ct.gov/-/media/OPM/CJPPD/CjResearch/MonthlyIndicators/2014-2018/2017MonthlyIndicatorsReport/MonthlyIndicatorsReportDECEMBER2017pdf.pdf?la=en" TargetMode="External"/><Relationship Id="rId1" Type="http://schemas.openxmlformats.org/officeDocument/2006/relationships/hyperlink" Target="https://portal.ct.gov/-/media/OPM/CJPPD/CjResearch/MonthlyIndicators/2019---2020-Monthly-Indicators-Reports/April2020MonthlyIndicatorsReport-_-As-Released-(002).pdf?la=en" TargetMode="External"/><Relationship Id="rId6" Type="http://schemas.openxmlformats.org/officeDocument/2006/relationships/hyperlink" Target="https://portal.ct.gov/-/media/OPM/CJPPD/CjResearch/MonthlyIndicators/2019---2020-Monthly-Indicators-Reports/MonthlyIndicatorsReport-NOV-2019.pdf?la=en" TargetMode="External"/><Relationship Id="rId11" Type="http://schemas.openxmlformats.org/officeDocument/2006/relationships/hyperlink" Target="https://portal.ct.gov/-/media/OPM/CJPPD/CjResearch/MonthlyIndicators/2019---2020-Monthly-Indicators-Reports/new-montlies/MonthlyIndicatorsReport-JUNE-2019.pdf?la=en" TargetMode="External"/><Relationship Id="rId24" Type="http://schemas.openxmlformats.org/officeDocument/2006/relationships/hyperlink" Target="https://portal.ct.gov/-/media/OPM/CJPPD/CjResearch/MonthlyIndicators/2014-2018/2018MonthlyIndicatorsReport/MonthlyIndicatorsReportMAY2018pdf.pdf?la=en" TargetMode="External"/><Relationship Id="rId32" Type="http://schemas.openxmlformats.org/officeDocument/2006/relationships/hyperlink" Target="https://portal.ct.gov/-/media/OPM/CJPPD/CjResearch/MonthlyIndicators/2014-2018/2017MonthlyIndicatorsReport/MonthlyIndicatorsReportSEPTEMBER2017pdf.pdf?la=en" TargetMode="External"/><Relationship Id="rId37" Type="http://schemas.openxmlformats.org/officeDocument/2006/relationships/hyperlink" Target="https://portal.ct.gov/-/media/OPM/CJPPD/CjResearch/MonthlyIndicators/2014-2018/2017MonthlyIndicatorsReport/MonthlyIndicatorsReport-APRIL-2017_final.pdf?la=en" TargetMode="External"/><Relationship Id="rId5" Type="http://schemas.openxmlformats.org/officeDocument/2006/relationships/hyperlink" Target="https://portal.ct.gov/-/media/OPM/CJPPD/CjResearch/MonthlyIndicators/2019---2020-Monthly-Indicators-Reports/MonthlyIndicatorsReport-DEC-2019-Final.pdf?la=en" TargetMode="External"/><Relationship Id="rId15" Type="http://schemas.openxmlformats.org/officeDocument/2006/relationships/hyperlink" Target="https://portal.ct.gov/-/media/OPM/CJPPD/CjResearch/MonthlyIndicators/2019---2020-Monthly-Indicators-Reports/new-montlies/MonthlyIndicatorsReport-FEB-2019.pdf?la=en" TargetMode="External"/><Relationship Id="rId23" Type="http://schemas.openxmlformats.org/officeDocument/2006/relationships/hyperlink" Target="https://portal.ct.gov/-/media/OPM/CJPPD/CjResearch/MonthlyIndicators/2014-2018/2018MonthlyIndicatorsReport/MonthlyIndicatorsReportJUNE2018FINALFINALpdf.pdf?la=en" TargetMode="External"/><Relationship Id="rId28" Type="http://schemas.openxmlformats.org/officeDocument/2006/relationships/hyperlink" Target="https://portal.ct.gov/-/media/OPM/CJPPD/CjResearch/MonthlyIndicators/2014-2018/2018MonthlyIndicatorsReport/MonthlyIndicatorsReportJAN2018pdf.pdf?la=en" TargetMode="External"/><Relationship Id="rId36" Type="http://schemas.openxmlformats.org/officeDocument/2006/relationships/hyperlink" Target="https://portal.ct.gov/-/media/OPM/CJPPD/CjResearch/MonthlyIndicators/2014-2018/2017MonthlyIndicatorsReport/MonthlyIndicatorsReportMAY2017pdf.pdf?la=en" TargetMode="External"/><Relationship Id="rId10" Type="http://schemas.openxmlformats.org/officeDocument/2006/relationships/hyperlink" Target="https://portal.ct.gov/-/media/OPM/CJPPD/CjResearch/MonthlyIndicators/2019---2020-Monthly-Indicators-Reports/MonthlyIndicatorsReport-JULY-FINAL.pdf?la=en" TargetMode="External"/><Relationship Id="rId19" Type="http://schemas.openxmlformats.org/officeDocument/2006/relationships/hyperlink" Target="https://portal.ct.gov/-/media/OPM/CJPPD/CjResearch/MonthlyIndicators/2014-2018/2018MonthlyIndicatorsReport/MonthlyIndicatorsReport-OCT-2018.pdf?la=en" TargetMode="External"/><Relationship Id="rId31" Type="http://schemas.openxmlformats.org/officeDocument/2006/relationships/hyperlink" Target="https://portal.ct.gov/-/media/OPM/CJPPD/CjResearch/MonthlyIndicators/2014-2018/2017MonthlyIndicatorsReport/MonthlyIndicatorsReportOCTOBER2017finalpdf.pdf?la=en" TargetMode="External"/><Relationship Id="rId4" Type="http://schemas.openxmlformats.org/officeDocument/2006/relationships/hyperlink" Target="https://portal.ct.gov/-/media/OPM/CJPPD/CjResearch/MonthlyIndicators/2019---2020-Monthly-Indicators-Reports/MonthlyIndicatorsReport-JAN-2020-finaL.pdf?la=en" TargetMode="External"/><Relationship Id="rId9" Type="http://schemas.openxmlformats.org/officeDocument/2006/relationships/hyperlink" Target="https://portal.ct.gov/-/media/OPM/CJPPD/CjResearch/MonthlyIndicators/2019---2020-Monthly-Indicators-Reports/MonthlyIndicatorsReport-AUG2019.pdf?la=en" TargetMode="External"/><Relationship Id="rId14" Type="http://schemas.openxmlformats.org/officeDocument/2006/relationships/hyperlink" Target="https://portal.ct.gov/-/media/OPM/CJPPD/CjResearch/MonthlyIndicators/2019---2020-Monthly-Indicators-Reports/new-montlies/MonthlyIndicatorsReport-MAR-2019.pdf?la=en" TargetMode="External"/><Relationship Id="rId22" Type="http://schemas.openxmlformats.org/officeDocument/2006/relationships/hyperlink" Target="https://portal.ct.gov/-/media/OPM/CJPPD/CjResearch/MonthlyIndicators/2014-2018/2018MonthlyIndicatorsReport/MonthlyIndicatorsReportJULY2018pdf.pdf?la=en" TargetMode="External"/><Relationship Id="rId27" Type="http://schemas.openxmlformats.org/officeDocument/2006/relationships/hyperlink" Target="https://portal.ct.gov/-/media/OPM/CJPPD/CjResearch/MonthlyIndicators/2014-2018/2018MonthlyIndicatorsReport/MonthlyIndicatorsReportFEB2018DRAFTpdf.pdf?la=en" TargetMode="External"/><Relationship Id="rId30" Type="http://schemas.openxmlformats.org/officeDocument/2006/relationships/hyperlink" Target="https://portal.ct.gov/-/media/OPM/CJPPD/CjResearch/MonthlyIndicators/2014-2018/2017MonthlyIndicatorsReport/MonthlyIndicatorsReportNOVEMBER2017pdf.pdf?la=en" TargetMode="External"/><Relationship Id="rId35" Type="http://schemas.openxmlformats.org/officeDocument/2006/relationships/hyperlink" Target="https://portal.ct.gov/-/media/OPM/CJPPD/CjResearch/MonthlyIndicators/2014-2018/2017MonthlyIndicatorsReport/MonthlyIndicatorsReportJUNE2017pdf.pdf?la=en" TargetMode="External"/><Relationship Id="rId8" Type="http://schemas.openxmlformats.org/officeDocument/2006/relationships/hyperlink" Target="https://portal.ct.gov/-/media/OPM/CJPPD/CjResearch/MonthlyIndicators/2019---2020-Monthly-Indicators-Reports/MonthlyIndicatorsReport-SEPT-DRAFT-xxx.pdf?la=en" TargetMode="External"/><Relationship Id="rId3" Type="http://schemas.openxmlformats.org/officeDocument/2006/relationships/hyperlink" Target="https://portal.ct.gov/-/media/OPM/CJPPD/CjResearch/MonthlyIndicators/2019---2020-Monthly-Indicators-Reports/MonthlyIndicatorsReport-FEB-2020-FINAL-22620.pdf?la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50CC-37B0-4FB3-8B08-92B915814A5A}">
  <dimension ref="A1:U122"/>
  <sheetViews>
    <sheetView tabSelected="1" zoomScale="82" workbookViewId="0">
      <selection activeCell="F12" sqref="F12"/>
    </sheetView>
  </sheetViews>
  <sheetFormatPr defaultRowHeight="14.4" x14ac:dyDescent="0.3"/>
  <cols>
    <col min="1" max="21" width="15.5546875" style="29" customWidth="1"/>
  </cols>
  <sheetData>
    <row r="1" spans="1:21" ht="43.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</row>
    <row r="2" spans="1:21" x14ac:dyDescent="0.3">
      <c r="A2" s="23">
        <v>43922</v>
      </c>
      <c r="B2" s="24">
        <v>0</v>
      </c>
      <c r="C2" s="25">
        <f t="shared" ref="C2:C33" si="0">_xlfn.RANK.EQ($B2,$B$2:$B$122)</f>
        <v>28</v>
      </c>
      <c r="D2" s="24">
        <v>44</v>
      </c>
      <c r="E2" s="25">
        <f t="shared" ref="E2:E33" si="1">_xlfn.RANK.EQ($D2,$D$2:$D$122)</f>
        <v>16</v>
      </c>
      <c r="F2" s="24">
        <v>10</v>
      </c>
      <c r="G2" s="25">
        <f t="shared" ref="G2:G33" si="2">_xlfn.RANK.EQ($F2,$F$2:$F$122)</f>
        <v>33</v>
      </c>
      <c r="H2" s="24">
        <v>82</v>
      </c>
      <c r="I2" s="25">
        <f t="shared" ref="I2:I33" si="3">_xlfn.RANK.EQ($H2,$H$2:$H$122)</f>
        <v>91</v>
      </c>
      <c r="J2" s="24">
        <v>15</v>
      </c>
      <c r="K2" s="25">
        <f t="shared" ref="K2:K33" si="4">_xlfn.RANK.EQ($J2,$J$2:$J$122)</f>
        <v>67</v>
      </c>
      <c r="L2" s="24">
        <v>31</v>
      </c>
      <c r="M2" s="25">
        <f t="shared" ref="M2:M33" si="5">_xlfn.RANK.EQ($L2,$L$2:$L$122)</f>
        <v>10</v>
      </c>
      <c r="N2" s="24">
        <v>177</v>
      </c>
      <c r="O2" s="25">
        <f t="shared" ref="O2:O33" si="6">_xlfn.RANK.EQ($N2,$N$2:$N$122)</f>
        <v>43</v>
      </c>
      <c r="P2" s="24">
        <v>163</v>
      </c>
      <c r="Q2" s="25">
        <f t="shared" ref="Q2:Q33" si="7">_xlfn.RANK.EQ($P2,$P$2:$P$122)</f>
        <v>81</v>
      </c>
      <c r="R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522</v>
      </c>
      <c r="S2" s="25">
        <f t="shared" ref="S2:S33" si="8">_xlfn.RANK.EQ($R2,$R$2:$R$122)</f>
        <v>65</v>
      </c>
      <c r="T2" s="26">
        <f>Table14[[#This Row],[Total Discretionary Releases ]]-Table14[[#This Row],[Parole Releases]]-Table14[[#This Row],[Transfer Parole Releases]]</f>
        <v>430</v>
      </c>
      <c r="U2" s="25">
        <f t="shared" ref="U2:U33" si="9">_xlfn.RANK.EQ($T2,$T$2:$T$122)</f>
        <v>57</v>
      </c>
    </row>
    <row r="3" spans="1:21" x14ac:dyDescent="0.3">
      <c r="A3" s="23">
        <v>43891</v>
      </c>
      <c r="B3" s="24">
        <v>0</v>
      </c>
      <c r="C3" s="25">
        <f t="shared" si="0"/>
        <v>28</v>
      </c>
      <c r="D3" s="24">
        <v>19</v>
      </c>
      <c r="E3" s="25">
        <f t="shared" si="1"/>
        <v>91</v>
      </c>
      <c r="F3" s="24">
        <v>10</v>
      </c>
      <c r="G3" s="25">
        <f t="shared" si="2"/>
        <v>33</v>
      </c>
      <c r="H3" s="24">
        <v>70</v>
      </c>
      <c r="I3" s="25">
        <f t="shared" si="3"/>
        <v>109</v>
      </c>
      <c r="J3" s="24">
        <v>3</v>
      </c>
      <c r="K3" s="25">
        <f t="shared" si="4"/>
        <v>120</v>
      </c>
      <c r="L3" s="24">
        <v>12</v>
      </c>
      <c r="M3" s="25">
        <f t="shared" si="5"/>
        <v>75</v>
      </c>
      <c r="N3" s="24">
        <v>77</v>
      </c>
      <c r="O3" s="25">
        <f t="shared" si="6"/>
        <v>121</v>
      </c>
      <c r="P3" s="24">
        <v>112</v>
      </c>
      <c r="Q3" s="25">
        <f t="shared" si="7"/>
        <v>118</v>
      </c>
      <c r="R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303</v>
      </c>
      <c r="S3" s="25">
        <f t="shared" si="8"/>
        <v>121</v>
      </c>
      <c r="T3" s="26">
        <f>Table14[[#This Row],[Total Discretionary Releases ]]-Table14[[#This Row],[Parole Releases]]-Table14[[#This Row],[Transfer Parole Releases]]</f>
        <v>223</v>
      </c>
      <c r="U3" s="25">
        <f t="shared" si="9"/>
        <v>121</v>
      </c>
    </row>
    <row r="4" spans="1:21" x14ac:dyDescent="0.3">
      <c r="A4" s="23">
        <v>43862</v>
      </c>
      <c r="B4" s="24">
        <v>0</v>
      </c>
      <c r="C4" s="25">
        <f t="shared" si="0"/>
        <v>28</v>
      </c>
      <c r="D4" s="24">
        <v>25</v>
      </c>
      <c r="E4" s="25">
        <f t="shared" si="1"/>
        <v>67</v>
      </c>
      <c r="F4" s="24">
        <v>7</v>
      </c>
      <c r="G4" s="25">
        <f t="shared" si="2"/>
        <v>45</v>
      </c>
      <c r="H4" s="24">
        <v>67</v>
      </c>
      <c r="I4" s="25">
        <f t="shared" si="3"/>
        <v>111</v>
      </c>
      <c r="J4" s="24">
        <v>5</v>
      </c>
      <c r="K4" s="25">
        <f t="shared" si="4"/>
        <v>114</v>
      </c>
      <c r="L4" s="24">
        <v>14</v>
      </c>
      <c r="M4" s="25">
        <f t="shared" si="5"/>
        <v>65</v>
      </c>
      <c r="N4" s="24">
        <v>101</v>
      </c>
      <c r="O4" s="25">
        <f t="shared" si="6"/>
        <v>118</v>
      </c>
      <c r="P4" s="24">
        <v>124</v>
      </c>
      <c r="Q4" s="25">
        <f t="shared" si="7"/>
        <v>115</v>
      </c>
      <c r="R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343</v>
      </c>
      <c r="S4" s="25">
        <f t="shared" si="8"/>
        <v>119</v>
      </c>
      <c r="T4" s="26">
        <f>Table14[[#This Row],[Total Discretionary Releases ]]-Table14[[#This Row],[Parole Releases]]-Table14[[#This Row],[Transfer Parole Releases]]</f>
        <v>269</v>
      </c>
      <c r="U4" s="25">
        <f t="shared" si="9"/>
        <v>119</v>
      </c>
    </row>
    <row r="5" spans="1:21" x14ac:dyDescent="0.3">
      <c r="A5" s="23">
        <v>43831</v>
      </c>
      <c r="B5" s="24">
        <v>0</v>
      </c>
      <c r="C5" s="25">
        <f t="shared" si="0"/>
        <v>28</v>
      </c>
      <c r="D5" s="24">
        <v>40</v>
      </c>
      <c r="E5" s="25">
        <f t="shared" si="1"/>
        <v>26</v>
      </c>
      <c r="F5" s="24">
        <v>15</v>
      </c>
      <c r="G5" s="25">
        <f t="shared" si="2"/>
        <v>23</v>
      </c>
      <c r="H5" s="24">
        <v>54</v>
      </c>
      <c r="I5" s="25">
        <f t="shared" si="3"/>
        <v>120</v>
      </c>
      <c r="J5" s="24">
        <v>10</v>
      </c>
      <c r="K5" s="25">
        <f t="shared" si="4"/>
        <v>84</v>
      </c>
      <c r="L5" s="24">
        <v>13</v>
      </c>
      <c r="M5" s="25">
        <f t="shared" si="5"/>
        <v>68</v>
      </c>
      <c r="N5" s="24">
        <v>144</v>
      </c>
      <c r="O5" s="25">
        <f t="shared" si="6"/>
        <v>82</v>
      </c>
      <c r="P5" s="24">
        <v>127</v>
      </c>
      <c r="Q5" s="25">
        <f t="shared" si="7"/>
        <v>112</v>
      </c>
      <c r="R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403</v>
      </c>
      <c r="S5" s="25">
        <f t="shared" si="8"/>
        <v>109</v>
      </c>
      <c r="T5" s="26">
        <f>Table14[[#This Row],[Total Discretionary Releases ]]-Table14[[#This Row],[Parole Releases]]-Table14[[#This Row],[Transfer Parole Releases]]</f>
        <v>334</v>
      </c>
      <c r="U5" s="25">
        <f t="shared" si="9"/>
        <v>102</v>
      </c>
    </row>
    <row r="6" spans="1:21" x14ac:dyDescent="0.3">
      <c r="A6" s="23">
        <v>43800</v>
      </c>
      <c r="B6" s="24">
        <v>0</v>
      </c>
      <c r="C6" s="25">
        <f t="shared" si="0"/>
        <v>28</v>
      </c>
      <c r="D6" s="24">
        <v>13</v>
      </c>
      <c r="E6" s="25">
        <f t="shared" si="1"/>
        <v>97</v>
      </c>
      <c r="F6" s="24">
        <v>7</v>
      </c>
      <c r="G6" s="25">
        <f t="shared" si="2"/>
        <v>45</v>
      </c>
      <c r="H6" s="24">
        <v>62</v>
      </c>
      <c r="I6" s="25">
        <f t="shared" si="3"/>
        <v>118</v>
      </c>
      <c r="J6" s="24">
        <v>12</v>
      </c>
      <c r="K6" s="25">
        <f t="shared" si="4"/>
        <v>74</v>
      </c>
      <c r="L6" s="24">
        <v>11</v>
      </c>
      <c r="M6" s="25">
        <f t="shared" si="5"/>
        <v>78</v>
      </c>
      <c r="N6" s="24">
        <v>117</v>
      </c>
      <c r="O6" s="25">
        <f t="shared" si="6"/>
        <v>109</v>
      </c>
      <c r="P6" s="24">
        <v>151</v>
      </c>
      <c r="Q6" s="25">
        <f t="shared" si="7"/>
        <v>96</v>
      </c>
      <c r="R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373</v>
      </c>
      <c r="S6" s="25">
        <f t="shared" si="8"/>
        <v>115</v>
      </c>
      <c r="T6" s="26">
        <f>Table14[[#This Row],[Total Discretionary Releases ]]-Table14[[#This Row],[Parole Releases]]-Table14[[#This Row],[Transfer Parole Releases]]</f>
        <v>304</v>
      </c>
      <c r="U6" s="25">
        <f t="shared" si="9"/>
        <v>113</v>
      </c>
    </row>
    <row r="7" spans="1:21" x14ac:dyDescent="0.3">
      <c r="A7" s="23">
        <v>43770</v>
      </c>
      <c r="B7" s="24">
        <v>0</v>
      </c>
      <c r="C7" s="25">
        <f t="shared" si="0"/>
        <v>28</v>
      </c>
      <c r="D7" s="24">
        <v>22</v>
      </c>
      <c r="E7" s="25">
        <f t="shared" si="1"/>
        <v>80</v>
      </c>
      <c r="F7" s="24">
        <v>10</v>
      </c>
      <c r="G7" s="25">
        <f t="shared" si="2"/>
        <v>33</v>
      </c>
      <c r="H7" s="24">
        <v>73</v>
      </c>
      <c r="I7" s="25">
        <f t="shared" si="3"/>
        <v>106</v>
      </c>
      <c r="J7" s="24">
        <v>4</v>
      </c>
      <c r="K7" s="25">
        <f t="shared" si="4"/>
        <v>117</v>
      </c>
      <c r="L7" s="24">
        <v>13</v>
      </c>
      <c r="M7" s="25">
        <f t="shared" si="5"/>
        <v>68</v>
      </c>
      <c r="N7" s="24">
        <v>125</v>
      </c>
      <c r="O7" s="25">
        <f t="shared" si="6"/>
        <v>102</v>
      </c>
      <c r="P7" s="24">
        <v>142</v>
      </c>
      <c r="Q7" s="25">
        <f t="shared" si="7"/>
        <v>102</v>
      </c>
      <c r="R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389</v>
      </c>
      <c r="S7" s="25">
        <f t="shared" si="8"/>
        <v>112</v>
      </c>
      <c r="T7" s="26">
        <f>Table14[[#This Row],[Total Discretionary Releases ]]-Table14[[#This Row],[Parole Releases]]-Table14[[#This Row],[Transfer Parole Releases]]</f>
        <v>306</v>
      </c>
      <c r="U7" s="25">
        <f t="shared" si="9"/>
        <v>112</v>
      </c>
    </row>
    <row r="8" spans="1:21" x14ac:dyDescent="0.3">
      <c r="A8" s="23">
        <v>43739</v>
      </c>
      <c r="B8" s="24">
        <v>0</v>
      </c>
      <c r="C8" s="25">
        <f t="shared" si="0"/>
        <v>28</v>
      </c>
      <c r="D8" s="24">
        <v>14</v>
      </c>
      <c r="E8" s="25">
        <f t="shared" si="1"/>
        <v>96</v>
      </c>
      <c r="F8" s="24">
        <v>11</v>
      </c>
      <c r="G8" s="25">
        <f t="shared" si="2"/>
        <v>30</v>
      </c>
      <c r="H8" s="24">
        <v>58</v>
      </c>
      <c r="I8" s="25">
        <f t="shared" si="3"/>
        <v>119</v>
      </c>
      <c r="J8" s="24">
        <v>10</v>
      </c>
      <c r="K8" s="25">
        <f t="shared" si="4"/>
        <v>84</v>
      </c>
      <c r="L8" s="24">
        <v>9</v>
      </c>
      <c r="M8" s="25">
        <f t="shared" si="5"/>
        <v>87</v>
      </c>
      <c r="N8" s="24">
        <v>130</v>
      </c>
      <c r="O8" s="25">
        <f t="shared" si="6"/>
        <v>97</v>
      </c>
      <c r="P8" s="24">
        <v>140</v>
      </c>
      <c r="Q8" s="25">
        <f t="shared" si="7"/>
        <v>104</v>
      </c>
      <c r="R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372</v>
      </c>
      <c r="S8" s="25">
        <f t="shared" si="8"/>
        <v>116</v>
      </c>
      <c r="T8" s="26">
        <f>Table14[[#This Row],[Total Discretionary Releases ]]-Table14[[#This Row],[Parole Releases]]-Table14[[#This Row],[Transfer Parole Releases]]</f>
        <v>303</v>
      </c>
      <c r="U8" s="25">
        <f t="shared" si="9"/>
        <v>114</v>
      </c>
    </row>
    <row r="9" spans="1:21" x14ac:dyDescent="0.3">
      <c r="A9" s="23">
        <v>43709</v>
      </c>
      <c r="B9" s="24">
        <v>0</v>
      </c>
      <c r="C9" s="25">
        <f t="shared" si="0"/>
        <v>28</v>
      </c>
      <c r="D9" s="24">
        <v>25</v>
      </c>
      <c r="E9" s="25">
        <f t="shared" si="1"/>
        <v>67</v>
      </c>
      <c r="F9" s="24">
        <v>10</v>
      </c>
      <c r="G9" s="25">
        <f t="shared" si="2"/>
        <v>33</v>
      </c>
      <c r="H9" s="24">
        <v>67</v>
      </c>
      <c r="I9" s="25">
        <f t="shared" si="3"/>
        <v>111</v>
      </c>
      <c r="J9" s="24">
        <v>8</v>
      </c>
      <c r="K9" s="25">
        <f t="shared" si="4"/>
        <v>99</v>
      </c>
      <c r="L9" s="24">
        <v>10</v>
      </c>
      <c r="M9" s="25">
        <f t="shared" si="5"/>
        <v>81</v>
      </c>
      <c r="N9" s="24">
        <v>153</v>
      </c>
      <c r="O9" s="25">
        <f t="shared" si="6"/>
        <v>71</v>
      </c>
      <c r="P9" s="24">
        <v>148</v>
      </c>
      <c r="Q9" s="25">
        <f t="shared" si="7"/>
        <v>98</v>
      </c>
      <c r="R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421</v>
      </c>
      <c r="S9" s="25">
        <f t="shared" si="8"/>
        <v>105</v>
      </c>
      <c r="T9" s="26">
        <f>Table14[[#This Row],[Total Discretionary Releases ]]-Table14[[#This Row],[Parole Releases]]-Table14[[#This Row],[Transfer Parole Releases]]</f>
        <v>344</v>
      </c>
      <c r="U9" s="25">
        <f t="shared" si="9"/>
        <v>97</v>
      </c>
    </row>
    <row r="10" spans="1:21" x14ac:dyDescent="0.3">
      <c r="A10" s="23">
        <v>43678</v>
      </c>
      <c r="B10" s="24">
        <v>0</v>
      </c>
      <c r="C10" s="25">
        <f t="shared" si="0"/>
        <v>28</v>
      </c>
      <c r="D10" s="24">
        <v>18</v>
      </c>
      <c r="E10" s="25">
        <f t="shared" si="1"/>
        <v>92</v>
      </c>
      <c r="F10" s="24">
        <v>7</v>
      </c>
      <c r="G10" s="25">
        <f t="shared" si="2"/>
        <v>45</v>
      </c>
      <c r="H10" s="24">
        <v>78</v>
      </c>
      <c r="I10" s="25">
        <f t="shared" si="3"/>
        <v>98</v>
      </c>
      <c r="J10" s="24">
        <v>10</v>
      </c>
      <c r="K10" s="25">
        <f t="shared" si="4"/>
        <v>84</v>
      </c>
      <c r="L10" s="24">
        <v>17</v>
      </c>
      <c r="M10" s="25">
        <f t="shared" si="5"/>
        <v>60</v>
      </c>
      <c r="N10" s="24">
        <v>118</v>
      </c>
      <c r="O10" s="25">
        <f t="shared" si="6"/>
        <v>106</v>
      </c>
      <c r="P10" s="24">
        <v>138</v>
      </c>
      <c r="Q10" s="25">
        <f t="shared" si="7"/>
        <v>106</v>
      </c>
      <c r="R1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386</v>
      </c>
      <c r="S10" s="25">
        <f t="shared" si="8"/>
        <v>113</v>
      </c>
      <c r="T10" s="26">
        <f>Table14[[#This Row],[Total Discretionary Releases ]]-Table14[[#This Row],[Parole Releases]]-Table14[[#This Row],[Transfer Parole Releases]]</f>
        <v>301</v>
      </c>
      <c r="U10" s="25">
        <f t="shared" si="9"/>
        <v>115</v>
      </c>
    </row>
    <row r="11" spans="1:21" x14ac:dyDescent="0.3">
      <c r="A11" s="23">
        <v>43647</v>
      </c>
      <c r="B11" s="24">
        <v>1</v>
      </c>
      <c r="C11" s="25">
        <f t="shared" si="0"/>
        <v>11</v>
      </c>
      <c r="D11" s="24">
        <v>28</v>
      </c>
      <c r="E11" s="25">
        <f t="shared" si="1"/>
        <v>57</v>
      </c>
      <c r="F11" s="24">
        <v>6</v>
      </c>
      <c r="G11" s="25">
        <f t="shared" si="2"/>
        <v>51</v>
      </c>
      <c r="H11" s="24">
        <v>68</v>
      </c>
      <c r="I11" s="25">
        <f t="shared" si="3"/>
        <v>110</v>
      </c>
      <c r="J11" s="24">
        <v>14</v>
      </c>
      <c r="K11" s="25">
        <f t="shared" si="4"/>
        <v>69</v>
      </c>
      <c r="L11" s="24">
        <v>10</v>
      </c>
      <c r="M11" s="25">
        <f t="shared" si="5"/>
        <v>81</v>
      </c>
      <c r="N11" s="24">
        <v>80</v>
      </c>
      <c r="O11" s="25">
        <f t="shared" si="6"/>
        <v>120</v>
      </c>
      <c r="P11" s="24">
        <v>119</v>
      </c>
      <c r="Q11" s="25">
        <f t="shared" si="7"/>
        <v>116</v>
      </c>
      <c r="R1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326</v>
      </c>
      <c r="S11" s="25">
        <f t="shared" si="8"/>
        <v>120</v>
      </c>
      <c r="T11" s="26">
        <f>Table14[[#This Row],[Total Discretionary Releases ]]-Table14[[#This Row],[Parole Releases]]-Table14[[#This Row],[Transfer Parole Releases]]</f>
        <v>252</v>
      </c>
      <c r="U11" s="25">
        <f t="shared" si="9"/>
        <v>120</v>
      </c>
    </row>
    <row r="12" spans="1:21" x14ac:dyDescent="0.3">
      <c r="A12" s="23">
        <v>43617</v>
      </c>
      <c r="B12" s="24">
        <v>0</v>
      </c>
      <c r="C12" s="25">
        <f t="shared" si="0"/>
        <v>28</v>
      </c>
      <c r="D12" s="24">
        <v>29</v>
      </c>
      <c r="E12" s="25">
        <f t="shared" si="1"/>
        <v>52</v>
      </c>
      <c r="F12" s="24">
        <v>10</v>
      </c>
      <c r="G12" s="25">
        <f t="shared" si="2"/>
        <v>33</v>
      </c>
      <c r="H12" s="24">
        <v>83</v>
      </c>
      <c r="I12" s="25">
        <f t="shared" si="3"/>
        <v>90</v>
      </c>
      <c r="J12" s="24">
        <v>10</v>
      </c>
      <c r="K12" s="25">
        <f t="shared" si="4"/>
        <v>84</v>
      </c>
      <c r="L12" s="24">
        <v>21</v>
      </c>
      <c r="M12" s="25">
        <f t="shared" si="5"/>
        <v>45</v>
      </c>
      <c r="N12" s="24">
        <v>135</v>
      </c>
      <c r="O12" s="25">
        <f t="shared" si="6"/>
        <v>92</v>
      </c>
      <c r="P12" s="24">
        <v>146</v>
      </c>
      <c r="Q12" s="25">
        <f t="shared" si="7"/>
        <v>100</v>
      </c>
      <c r="R1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434</v>
      </c>
      <c r="S12" s="25">
        <f t="shared" si="8"/>
        <v>100</v>
      </c>
      <c r="T12" s="26">
        <f>Table14[[#This Row],[Total Discretionary Releases ]]-Table14[[#This Row],[Parole Releases]]-Table14[[#This Row],[Transfer Parole Releases]]</f>
        <v>341</v>
      </c>
      <c r="U12" s="25">
        <f t="shared" si="9"/>
        <v>100</v>
      </c>
    </row>
    <row r="13" spans="1:21" x14ac:dyDescent="0.3">
      <c r="A13" s="23">
        <v>43586</v>
      </c>
      <c r="B13" s="24">
        <v>0</v>
      </c>
      <c r="C13" s="25">
        <f t="shared" si="0"/>
        <v>28</v>
      </c>
      <c r="D13" s="24">
        <v>25</v>
      </c>
      <c r="E13" s="25">
        <f t="shared" si="1"/>
        <v>67</v>
      </c>
      <c r="F13" s="24">
        <v>18</v>
      </c>
      <c r="G13" s="25">
        <f t="shared" si="2"/>
        <v>17</v>
      </c>
      <c r="H13" s="24">
        <v>84</v>
      </c>
      <c r="I13" s="25">
        <f t="shared" si="3"/>
        <v>87</v>
      </c>
      <c r="J13" s="24">
        <v>8</v>
      </c>
      <c r="K13" s="25">
        <f t="shared" si="4"/>
        <v>99</v>
      </c>
      <c r="L13" s="24">
        <v>22</v>
      </c>
      <c r="M13" s="25">
        <f t="shared" si="5"/>
        <v>42</v>
      </c>
      <c r="N13" s="24">
        <v>115</v>
      </c>
      <c r="O13" s="25">
        <f t="shared" si="6"/>
        <v>112</v>
      </c>
      <c r="P13" s="24">
        <v>153</v>
      </c>
      <c r="Q13" s="25">
        <f t="shared" si="7"/>
        <v>95</v>
      </c>
      <c r="R1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425</v>
      </c>
      <c r="S13" s="25">
        <f t="shared" si="8"/>
        <v>103</v>
      </c>
      <c r="T13" s="26">
        <f>Table14[[#This Row],[Total Discretionary Releases ]]-Table14[[#This Row],[Parole Releases]]-Table14[[#This Row],[Transfer Parole Releases]]</f>
        <v>323</v>
      </c>
      <c r="U13" s="25">
        <f t="shared" si="9"/>
        <v>106</v>
      </c>
    </row>
    <row r="14" spans="1:21" x14ac:dyDescent="0.3">
      <c r="A14" s="23">
        <v>43556</v>
      </c>
      <c r="B14" s="24">
        <v>0</v>
      </c>
      <c r="C14" s="25">
        <f t="shared" si="0"/>
        <v>28</v>
      </c>
      <c r="D14" s="24">
        <v>44</v>
      </c>
      <c r="E14" s="25">
        <f t="shared" si="1"/>
        <v>16</v>
      </c>
      <c r="F14" s="24">
        <v>7</v>
      </c>
      <c r="G14" s="25">
        <f t="shared" si="2"/>
        <v>45</v>
      </c>
      <c r="H14" s="24">
        <v>66</v>
      </c>
      <c r="I14" s="25">
        <f t="shared" si="3"/>
        <v>114</v>
      </c>
      <c r="J14" s="24">
        <v>17</v>
      </c>
      <c r="K14" s="25">
        <f t="shared" si="4"/>
        <v>51</v>
      </c>
      <c r="L14" s="24">
        <v>8</v>
      </c>
      <c r="M14" s="25">
        <f t="shared" si="5"/>
        <v>90</v>
      </c>
      <c r="N14" s="24">
        <v>144</v>
      </c>
      <c r="O14" s="25">
        <f t="shared" si="6"/>
        <v>82</v>
      </c>
      <c r="P14" s="24">
        <v>125</v>
      </c>
      <c r="Q14" s="25">
        <f t="shared" si="7"/>
        <v>114</v>
      </c>
      <c r="R1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411</v>
      </c>
      <c r="S14" s="25">
        <f t="shared" si="8"/>
        <v>108</v>
      </c>
      <c r="T14" s="26">
        <f>Table14[[#This Row],[Total Discretionary Releases ]]-Table14[[#This Row],[Parole Releases]]-Table14[[#This Row],[Transfer Parole Releases]]</f>
        <v>338</v>
      </c>
      <c r="U14" s="25">
        <f t="shared" si="9"/>
        <v>101</v>
      </c>
    </row>
    <row r="15" spans="1:21" x14ac:dyDescent="0.3">
      <c r="A15" s="23">
        <v>43525</v>
      </c>
      <c r="B15" s="24">
        <v>1</v>
      </c>
      <c r="C15" s="25">
        <f t="shared" si="0"/>
        <v>11</v>
      </c>
      <c r="D15" s="24">
        <v>32</v>
      </c>
      <c r="E15" s="25">
        <f t="shared" si="1"/>
        <v>46</v>
      </c>
      <c r="F15" s="24">
        <v>12</v>
      </c>
      <c r="G15" s="25">
        <f t="shared" si="2"/>
        <v>28</v>
      </c>
      <c r="H15" s="24">
        <v>53</v>
      </c>
      <c r="I15" s="25">
        <f t="shared" si="3"/>
        <v>121</v>
      </c>
      <c r="J15" s="24">
        <v>12</v>
      </c>
      <c r="K15" s="25">
        <f t="shared" si="4"/>
        <v>74</v>
      </c>
      <c r="L15" s="24">
        <v>11</v>
      </c>
      <c r="M15" s="25">
        <f t="shared" si="5"/>
        <v>78</v>
      </c>
      <c r="N15" s="24">
        <v>96</v>
      </c>
      <c r="O15" s="25">
        <f t="shared" si="6"/>
        <v>119</v>
      </c>
      <c r="P15" s="24">
        <v>127</v>
      </c>
      <c r="Q15" s="25">
        <f t="shared" si="7"/>
        <v>112</v>
      </c>
      <c r="R1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344</v>
      </c>
      <c r="S15" s="25">
        <f t="shared" si="8"/>
        <v>118</v>
      </c>
      <c r="T15" s="26">
        <f>Table14[[#This Row],[Total Discretionary Releases ]]-Table14[[#This Row],[Parole Releases]]-Table14[[#This Row],[Transfer Parole Releases]]</f>
        <v>279</v>
      </c>
      <c r="U15" s="25">
        <f t="shared" si="9"/>
        <v>117</v>
      </c>
    </row>
    <row r="16" spans="1:21" x14ac:dyDescent="0.3">
      <c r="A16" s="23">
        <v>43497</v>
      </c>
      <c r="B16" s="24">
        <v>0</v>
      </c>
      <c r="C16" s="25">
        <f t="shared" si="0"/>
        <v>28</v>
      </c>
      <c r="D16" s="24">
        <v>28</v>
      </c>
      <c r="E16" s="25">
        <f t="shared" si="1"/>
        <v>57</v>
      </c>
      <c r="F16" s="24">
        <v>6</v>
      </c>
      <c r="G16" s="25">
        <f t="shared" si="2"/>
        <v>51</v>
      </c>
      <c r="H16" s="24">
        <v>96</v>
      </c>
      <c r="I16" s="25">
        <f t="shared" si="3"/>
        <v>74</v>
      </c>
      <c r="J16" s="24">
        <v>12</v>
      </c>
      <c r="K16" s="25">
        <f t="shared" si="4"/>
        <v>74</v>
      </c>
      <c r="L16" s="24">
        <v>18</v>
      </c>
      <c r="M16" s="25">
        <f t="shared" si="5"/>
        <v>53</v>
      </c>
      <c r="N16" s="24">
        <v>118</v>
      </c>
      <c r="O16" s="25">
        <f t="shared" si="6"/>
        <v>106</v>
      </c>
      <c r="P16" s="24">
        <v>136</v>
      </c>
      <c r="Q16" s="25">
        <f t="shared" si="7"/>
        <v>109</v>
      </c>
      <c r="R1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414</v>
      </c>
      <c r="S16" s="25">
        <f t="shared" si="8"/>
        <v>106</v>
      </c>
      <c r="T16" s="26">
        <f>Table14[[#This Row],[Total Discretionary Releases ]]-Table14[[#This Row],[Parole Releases]]-Table14[[#This Row],[Transfer Parole Releases]]</f>
        <v>312</v>
      </c>
      <c r="U16" s="25">
        <f t="shared" si="9"/>
        <v>110</v>
      </c>
    </row>
    <row r="17" spans="1:21" x14ac:dyDescent="0.3">
      <c r="A17" s="23">
        <v>43466</v>
      </c>
      <c r="B17" s="24">
        <v>0</v>
      </c>
      <c r="C17" s="25">
        <f t="shared" si="0"/>
        <v>28</v>
      </c>
      <c r="D17" s="24">
        <v>16</v>
      </c>
      <c r="E17" s="25">
        <f t="shared" si="1"/>
        <v>94</v>
      </c>
      <c r="F17" s="24">
        <v>3</v>
      </c>
      <c r="G17" s="25">
        <f t="shared" si="2"/>
        <v>63</v>
      </c>
      <c r="H17" s="24">
        <v>81</v>
      </c>
      <c r="I17" s="25">
        <f t="shared" si="3"/>
        <v>94</v>
      </c>
      <c r="J17" s="24">
        <v>15</v>
      </c>
      <c r="K17" s="25">
        <f t="shared" si="4"/>
        <v>67</v>
      </c>
      <c r="L17" s="24">
        <v>31</v>
      </c>
      <c r="M17" s="25">
        <f t="shared" si="5"/>
        <v>10</v>
      </c>
      <c r="N17" s="24">
        <v>156</v>
      </c>
      <c r="O17" s="25">
        <f t="shared" si="6"/>
        <v>67</v>
      </c>
      <c r="P17" s="24">
        <v>138</v>
      </c>
      <c r="Q17" s="25">
        <f t="shared" si="7"/>
        <v>106</v>
      </c>
      <c r="R1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440</v>
      </c>
      <c r="S17" s="25">
        <f t="shared" si="8"/>
        <v>98</v>
      </c>
      <c r="T17" s="26">
        <f>Table14[[#This Row],[Total Discretionary Releases ]]-Table14[[#This Row],[Parole Releases]]-Table14[[#This Row],[Transfer Parole Releases]]</f>
        <v>356</v>
      </c>
      <c r="U17" s="25">
        <f t="shared" si="9"/>
        <v>94</v>
      </c>
    </row>
    <row r="18" spans="1:21" x14ac:dyDescent="0.3">
      <c r="A18" s="23">
        <v>43435</v>
      </c>
      <c r="B18" s="24">
        <v>0</v>
      </c>
      <c r="C18" s="25">
        <f t="shared" si="0"/>
        <v>28</v>
      </c>
      <c r="D18" s="24">
        <v>17</v>
      </c>
      <c r="E18" s="25">
        <f t="shared" si="1"/>
        <v>93</v>
      </c>
      <c r="F18" s="24">
        <v>17</v>
      </c>
      <c r="G18" s="25">
        <f t="shared" si="2"/>
        <v>19</v>
      </c>
      <c r="H18" s="24">
        <v>73</v>
      </c>
      <c r="I18" s="25">
        <f t="shared" si="3"/>
        <v>106</v>
      </c>
      <c r="J18" s="24">
        <v>6</v>
      </c>
      <c r="K18" s="25">
        <f t="shared" si="4"/>
        <v>111</v>
      </c>
      <c r="L18" s="24">
        <v>13</v>
      </c>
      <c r="M18" s="25">
        <f t="shared" si="5"/>
        <v>68</v>
      </c>
      <c r="N18" s="24">
        <v>136</v>
      </c>
      <c r="O18" s="25">
        <f t="shared" si="6"/>
        <v>89</v>
      </c>
      <c r="P18" s="24">
        <v>137</v>
      </c>
      <c r="Q18" s="25">
        <f t="shared" si="7"/>
        <v>108</v>
      </c>
      <c r="R1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399</v>
      </c>
      <c r="S18" s="25">
        <f t="shared" si="8"/>
        <v>111</v>
      </c>
      <c r="T18" s="26">
        <f>Table14[[#This Row],[Total Discretionary Releases ]]-Table14[[#This Row],[Parole Releases]]-Table14[[#This Row],[Transfer Parole Releases]]</f>
        <v>309</v>
      </c>
      <c r="U18" s="25">
        <f t="shared" si="9"/>
        <v>111</v>
      </c>
    </row>
    <row r="19" spans="1:21" x14ac:dyDescent="0.3">
      <c r="A19" s="23">
        <v>43405</v>
      </c>
      <c r="B19" s="24">
        <v>0</v>
      </c>
      <c r="C19" s="25">
        <f t="shared" si="0"/>
        <v>28</v>
      </c>
      <c r="D19" s="24">
        <v>27</v>
      </c>
      <c r="E19" s="25">
        <f t="shared" si="1"/>
        <v>61</v>
      </c>
      <c r="F19" s="24">
        <v>15</v>
      </c>
      <c r="G19" s="25">
        <f t="shared" si="2"/>
        <v>23</v>
      </c>
      <c r="H19" s="24">
        <v>89</v>
      </c>
      <c r="I19" s="25">
        <f t="shared" si="3"/>
        <v>82</v>
      </c>
      <c r="J19" s="24">
        <v>4</v>
      </c>
      <c r="K19" s="25">
        <f t="shared" si="4"/>
        <v>117</v>
      </c>
      <c r="L19" s="24">
        <v>19</v>
      </c>
      <c r="M19" s="25">
        <f t="shared" si="5"/>
        <v>51</v>
      </c>
      <c r="N19" s="24">
        <v>124</v>
      </c>
      <c r="O19" s="25">
        <f t="shared" si="6"/>
        <v>103</v>
      </c>
      <c r="P19" s="24">
        <v>146</v>
      </c>
      <c r="Q19" s="25">
        <f t="shared" si="7"/>
        <v>100</v>
      </c>
      <c r="R1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424</v>
      </c>
      <c r="S19" s="25">
        <f t="shared" si="8"/>
        <v>104</v>
      </c>
      <c r="T19" s="26">
        <f>Table14[[#This Row],[Total Discretionary Releases ]]-Table14[[#This Row],[Parole Releases]]-Table14[[#This Row],[Transfer Parole Releases]]</f>
        <v>320</v>
      </c>
      <c r="U19" s="25">
        <f t="shared" si="9"/>
        <v>107</v>
      </c>
    </row>
    <row r="20" spans="1:21" x14ac:dyDescent="0.3">
      <c r="A20" s="23">
        <v>43374</v>
      </c>
      <c r="B20" s="24">
        <v>0</v>
      </c>
      <c r="C20" s="25">
        <f t="shared" si="0"/>
        <v>28</v>
      </c>
      <c r="D20" s="24">
        <v>25</v>
      </c>
      <c r="E20" s="25">
        <f t="shared" si="1"/>
        <v>67</v>
      </c>
      <c r="F20" s="24">
        <v>6</v>
      </c>
      <c r="G20" s="25">
        <f t="shared" si="2"/>
        <v>51</v>
      </c>
      <c r="H20" s="24">
        <v>77</v>
      </c>
      <c r="I20" s="25">
        <f t="shared" si="3"/>
        <v>99</v>
      </c>
      <c r="J20" s="24">
        <v>7</v>
      </c>
      <c r="K20" s="25">
        <f t="shared" si="4"/>
        <v>105</v>
      </c>
      <c r="L20" s="24">
        <v>18</v>
      </c>
      <c r="M20" s="25">
        <f t="shared" si="5"/>
        <v>53</v>
      </c>
      <c r="N20" s="24">
        <v>116</v>
      </c>
      <c r="O20" s="25">
        <f t="shared" si="6"/>
        <v>110</v>
      </c>
      <c r="P20" s="24">
        <v>111</v>
      </c>
      <c r="Q20" s="25">
        <f t="shared" si="7"/>
        <v>119</v>
      </c>
      <c r="R2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360</v>
      </c>
      <c r="S20" s="25">
        <f t="shared" si="8"/>
        <v>117</v>
      </c>
      <c r="T20" s="26">
        <f>Table14[[#This Row],[Total Discretionary Releases ]]-Table14[[#This Row],[Parole Releases]]-Table14[[#This Row],[Transfer Parole Releases]]</f>
        <v>277</v>
      </c>
      <c r="U20" s="25">
        <f t="shared" si="9"/>
        <v>118</v>
      </c>
    </row>
    <row r="21" spans="1:21" x14ac:dyDescent="0.3">
      <c r="A21" s="23">
        <v>43344</v>
      </c>
      <c r="B21" s="24">
        <v>0</v>
      </c>
      <c r="C21" s="25">
        <f t="shared" si="0"/>
        <v>28</v>
      </c>
      <c r="D21" s="24">
        <v>27</v>
      </c>
      <c r="E21" s="25">
        <f t="shared" si="1"/>
        <v>61</v>
      </c>
      <c r="F21" s="24">
        <v>7</v>
      </c>
      <c r="G21" s="25">
        <f t="shared" si="2"/>
        <v>45</v>
      </c>
      <c r="H21" s="24">
        <v>103</v>
      </c>
      <c r="I21" s="25">
        <f t="shared" si="3"/>
        <v>64</v>
      </c>
      <c r="J21" s="24">
        <v>13</v>
      </c>
      <c r="K21" s="25">
        <f t="shared" si="4"/>
        <v>72</v>
      </c>
      <c r="L21" s="24">
        <v>26</v>
      </c>
      <c r="M21" s="25">
        <f t="shared" si="5"/>
        <v>23</v>
      </c>
      <c r="N21" s="24">
        <v>175</v>
      </c>
      <c r="O21" s="25">
        <f t="shared" si="6"/>
        <v>46</v>
      </c>
      <c r="P21" s="24">
        <v>147</v>
      </c>
      <c r="Q21" s="25">
        <f t="shared" si="7"/>
        <v>99</v>
      </c>
      <c r="R2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498</v>
      </c>
      <c r="S21" s="25">
        <f t="shared" si="8"/>
        <v>72</v>
      </c>
      <c r="T21" s="26">
        <f>Table14[[#This Row],[Total Discretionary Releases ]]-Table14[[#This Row],[Parole Releases]]-Table14[[#This Row],[Transfer Parole Releases]]</f>
        <v>388</v>
      </c>
      <c r="U21" s="25">
        <f t="shared" si="9"/>
        <v>79</v>
      </c>
    </row>
    <row r="22" spans="1:21" x14ac:dyDescent="0.3">
      <c r="A22" s="23">
        <v>43313</v>
      </c>
      <c r="B22" s="24">
        <v>0</v>
      </c>
      <c r="C22" s="25">
        <f t="shared" si="0"/>
        <v>28</v>
      </c>
      <c r="D22" s="24">
        <v>29</v>
      </c>
      <c r="E22" s="25">
        <f t="shared" si="1"/>
        <v>52</v>
      </c>
      <c r="F22" s="24">
        <v>10</v>
      </c>
      <c r="G22" s="25">
        <f t="shared" si="2"/>
        <v>33</v>
      </c>
      <c r="H22" s="24">
        <v>96</v>
      </c>
      <c r="I22" s="25">
        <f t="shared" si="3"/>
        <v>74</v>
      </c>
      <c r="J22" s="24">
        <v>7</v>
      </c>
      <c r="K22" s="25">
        <f t="shared" si="4"/>
        <v>105</v>
      </c>
      <c r="L22" s="24">
        <v>24</v>
      </c>
      <c r="M22" s="25">
        <f t="shared" si="5"/>
        <v>31</v>
      </c>
      <c r="N22" s="24">
        <v>116</v>
      </c>
      <c r="O22" s="25">
        <f t="shared" si="6"/>
        <v>110</v>
      </c>
      <c r="P22" s="24">
        <v>150</v>
      </c>
      <c r="Q22" s="25">
        <f t="shared" si="7"/>
        <v>97</v>
      </c>
      <c r="R2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432</v>
      </c>
      <c r="S22" s="25">
        <f t="shared" si="8"/>
        <v>101</v>
      </c>
      <c r="T22" s="26">
        <f>Table14[[#This Row],[Total Discretionary Releases ]]-Table14[[#This Row],[Parole Releases]]-Table14[[#This Row],[Transfer Parole Releases]]</f>
        <v>326</v>
      </c>
      <c r="U22" s="25">
        <f t="shared" si="9"/>
        <v>105</v>
      </c>
    </row>
    <row r="23" spans="1:21" x14ac:dyDescent="0.3">
      <c r="A23" s="23">
        <v>43282</v>
      </c>
      <c r="B23" s="24">
        <v>1</v>
      </c>
      <c r="C23" s="25">
        <f t="shared" si="0"/>
        <v>11</v>
      </c>
      <c r="D23" s="24">
        <v>26</v>
      </c>
      <c r="E23" s="25">
        <f t="shared" si="1"/>
        <v>64</v>
      </c>
      <c r="F23" s="24">
        <v>13</v>
      </c>
      <c r="G23" s="25">
        <f t="shared" si="2"/>
        <v>27</v>
      </c>
      <c r="H23" s="24">
        <v>100</v>
      </c>
      <c r="I23" s="25">
        <f t="shared" si="3"/>
        <v>68</v>
      </c>
      <c r="J23" s="24">
        <v>2</v>
      </c>
      <c r="K23" s="25">
        <f t="shared" si="4"/>
        <v>121</v>
      </c>
      <c r="L23" s="24">
        <v>18</v>
      </c>
      <c r="M23" s="25">
        <f t="shared" si="5"/>
        <v>53</v>
      </c>
      <c r="N23" s="24">
        <v>127</v>
      </c>
      <c r="O23" s="25">
        <f t="shared" si="6"/>
        <v>101</v>
      </c>
      <c r="P23" s="24">
        <v>142</v>
      </c>
      <c r="Q23" s="25">
        <f t="shared" si="7"/>
        <v>102</v>
      </c>
      <c r="R2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429</v>
      </c>
      <c r="S23" s="25">
        <f t="shared" si="8"/>
        <v>102</v>
      </c>
      <c r="T23" s="26">
        <f>Table14[[#This Row],[Total Discretionary Releases ]]-Table14[[#This Row],[Parole Releases]]-Table14[[#This Row],[Transfer Parole Releases]]</f>
        <v>316</v>
      </c>
      <c r="U23" s="25">
        <f t="shared" si="9"/>
        <v>109</v>
      </c>
    </row>
    <row r="24" spans="1:21" x14ac:dyDescent="0.3">
      <c r="A24" s="23">
        <v>43252</v>
      </c>
      <c r="B24" s="24">
        <v>1</v>
      </c>
      <c r="C24" s="25">
        <f t="shared" si="0"/>
        <v>11</v>
      </c>
      <c r="D24" s="24">
        <v>43</v>
      </c>
      <c r="E24" s="25">
        <f t="shared" si="1"/>
        <v>19</v>
      </c>
      <c r="F24" s="24">
        <v>16</v>
      </c>
      <c r="G24" s="25">
        <f t="shared" si="2"/>
        <v>22</v>
      </c>
      <c r="H24" s="24">
        <v>104</v>
      </c>
      <c r="I24" s="25">
        <f t="shared" si="3"/>
        <v>63</v>
      </c>
      <c r="J24" s="24">
        <v>18</v>
      </c>
      <c r="K24" s="25">
        <f t="shared" si="4"/>
        <v>46</v>
      </c>
      <c r="L24" s="24">
        <v>17</v>
      </c>
      <c r="M24" s="25">
        <f t="shared" si="5"/>
        <v>60</v>
      </c>
      <c r="N24" s="24">
        <v>136</v>
      </c>
      <c r="O24" s="25">
        <f t="shared" si="6"/>
        <v>89</v>
      </c>
      <c r="P24" s="24">
        <v>158</v>
      </c>
      <c r="Q24" s="25">
        <f t="shared" si="7"/>
        <v>90</v>
      </c>
      <c r="R2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493</v>
      </c>
      <c r="S24" s="25">
        <f t="shared" si="8"/>
        <v>74</v>
      </c>
      <c r="T24" s="26">
        <f>Table14[[#This Row],[Total Discretionary Releases ]]-Table14[[#This Row],[Parole Releases]]-Table14[[#This Row],[Transfer Parole Releases]]</f>
        <v>373</v>
      </c>
      <c r="U24" s="25">
        <f t="shared" si="9"/>
        <v>87</v>
      </c>
    </row>
    <row r="25" spans="1:21" x14ac:dyDescent="0.3">
      <c r="A25" s="23">
        <v>43221</v>
      </c>
      <c r="B25" s="24">
        <v>0</v>
      </c>
      <c r="C25" s="25">
        <f t="shared" si="0"/>
        <v>28</v>
      </c>
      <c r="D25" s="24">
        <v>38</v>
      </c>
      <c r="E25" s="25">
        <f t="shared" si="1"/>
        <v>32</v>
      </c>
      <c r="F25" s="24">
        <v>9</v>
      </c>
      <c r="G25" s="25">
        <f t="shared" si="2"/>
        <v>40</v>
      </c>
      <c r="H25" s="24">
        <v>111</v>
      </c>
      <c r="I25" s="25">
        <f t="shared" si="3"/>
        <v>53</v>
      </c>
      <c r="J25" s="24">
        <v>6</v>
      </c>
      <c r="K25" s="25">
        <f t="shared" si="4"/>
        <v>111</v>
      </c>
      <c r="L25" s="24">
        <v>23</v>
      </c>
      <c r="M25" s="25">
        <f t="shared" si="5"/>
        <v>36</v>
      </c>
      <c r="N25" s="24">
        <v>129</v>
      </c>
      <c r="O25" s="25">
        <f t="shared" si="6"/>
        <v>99</v>
      </c>
      <c r="P25" s="24">
        <v>155</v>
      </c>
      <c r="Q25" s="25">
        <f t="shared" si="7"/>
        <v>94</v>
      </c>
      <c r="R2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25" s="25">
        <f t="shared" si="8"/>
        <v>87</v>
      </c>
      <c r="T25" s="26">
        <f>Table14[[#This Row],[Total Discretionary Releases ]]-Table14[[#This Row],[Parole Releases]]-Table14[[#This Row],[Transfer Parole Releases]]</f>
        <v>351</v>
      </c>
      <c r="U25" s="25">
        <f t="shared" si="9"/>
        <v>95</v>
      </c>
    </row>
    <row r="26" spans="1:21" x14ac:dyDescent="0.3">
      <c r="A26" s="23">
        <v>43191</v>
      </c>
      <c r="B26" s="24">
        <v>0</v>
      </c>
      <c r="C26" s="25">
        <f t="shared" si="0"/>
        <v>28</v>
      </c>
      <c r="D26" s="24">
        <v>39</v>
      </c>
      <c r="E26" s="25">
        <f t="shared" si="1"/>
        <v>31</v>
      </c>
      <c r="F26" s="24">
        <v>17</v>
      </c>
      <c r="G26" s="25">
        <f t="shared" si="2"/>
        <v>19</v>
      </c>
      <c r="H26" s="24">
        <v>97</v>
      </c>
      <c r="I26" s="25">
        <f t="shared" si="3"/>
        <v>73</v>
      </c>
      <c r="J26" s="24">
        <v>10</v>
      </c>
      <c r="K26" s="25">
        <f t="shared" si="4"/>
        <v>84</v>
      </c>
      <c r="L26" s="24">
        <v>25</v>
      </c>
      <c r="M26" s="25">
        <f t="shared" si="5"/>
        <v>24</v>
      </c>
      <c r="N26" s="24">
        <v>130</v>
      </c>
      <c r="O26" s="25">
        <f t="shared" si="6"/>
        <v>97</v>
      </c>
      <c r="P26" s="24">
        <v>159</v>
      </c>
      <c r="Q26" s="25">
        <f t="shared" si="7"/>
        <v>89</v>
      </c>
      <c r="R2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477</v>
      </c>
      <c r="S26" s="25">
        <f t="shared" si="8"/>
        <v>85</v>
      </c>
      <c r="T26" s="26">
        <f>Table14[[#This Row],[Total Discretionary Releases ]]-Table14[[#This Row],[Parole Releases]]-Table14[[#This Row],[Transfer Parole Releases]]</f>
        <v>363</v>
      </c>
      <c r="U26" s="25">
        <f t="shared" si="9"/>
        <v>92</v>
      </c>
    </row>
    <row r="27" spans="1:21" x14ac:dyDescent="0.3">
      <c r="A27" s="23">
        <v>43160</v>
      </c>
      <c r="B27" s="24">
        <v>1</v>
      </c>
      <c r="C27" s="25">
        <f t="shared" si="0"/>
        <v>11</v>
      </c>
      <c r="D27" s="24">
        <v>29</v>
      </c>
      <c r="E27" s="25">
        <f t="shared" si="1"/>
        <v>52</v>
      </c>
      <c r="F27" s="24">
        <v>12</v>
      </c>
      <c r="G27" s="25">
        <f t="shared" si="2"/>
        <v>28</v>
      </c>
      <c r="H27" s="24">
        <v>77</v>
      </c>
      <c r="I27" s="25">
        <f t="shared" si="3"/>
        <v>99</v>
      </c>
      <c r="J27" s="24">
        <v>9</v>
      </c>
      <c r="K27" s="25">
        <f t="shared" si="4"/>
        <v>95</v>
      </c>
      <c r="L27" s="24">
        <v>27</v>
      </c>
      <c r="M27" s="25">
        <f t="shared" si="5"/>
        <v>19</v>
      </c>
      <c r="N27" s="24">
        <v>106</v>
      </c>
      <c r="O27" s="25">
        <f t="shared" si="6"/>
        <v>116</v>
      </c>
      <c r="P27" s="24">
        <v>117</v>
      </c>
      <c r="Q27" s="25">
        <f t="shared" si="7"/>
        <v>117</v>
      </c>
      <c r="R2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378</v>
      </c>
      <c r="S27" s="25">
        <f t="shared" si="8"/>
        <v>114</v>
      </c>
      <c r="T27" s="26">
        <f>Table14[[#This Row],[Total Discretionary Releases ]]-Table14[[#This Row],[Parole Releases]]-Table14[[#This Row],[Transfer Parole Releases]]</f>
        <v>289</v>
      </c>
      <c r="U27" s="25">
        <f t="shared" si="9"/>
        <v>116</v>
      </c>
    </row>
    <row r="28" spans="1:21" x14ac:dyDescent="0.3">
      <c r="A28" s="23">
        <v>43132</v>
      </c>
      <c r="B28" s="24">
        <v>0</v>
      </c>
      <c r="C28" s="25">
        <f t="shared" si="0"/>
        <v>28</v>
      </c>
      <c r="D28" s="24">
        <v>23</v>
      </c>
      <c r="E28" s="25">
        <f t="shared" si="1"/>
        <v>78</v>
      </c>
      <c r="F28" s="24">
        <v>3</v>
      </c>
      <c r="G28" s="25">
        <f t="shared" si="2"/>
        <v>63</v>
      </c>
      <c r="H28" s="24">
        <v>85</v>
      </c>
      <c r="I28" s="25">
        <f t="shared" si="3"/>
        <v>85</v>
      </c>
      <c r="J28" s="24">
        <v>8</v>
      </c>
      <c r="K28" s="25">
        <f t="shared" si="4"/>
        <v>99</v>
      </c>
      <c r="L28" s="24">
        <v>25</v>
      </c>
      <c r="M28" s="25">
        <f t="shared" si="5"/>
        <v>24</v>
      </c>
      <c r="N28" s="24">
        <v>149</v>
      </c>
      <c r="O28" s="25">
        <f t="shared" si="6"/>
        <v>78</v>
      </c>
      <c r="P28" s="24">
        <v>157</v>
      </c>
      <c r="Q28" s="25">
        <f t="shared" si="7"/>
        <v>93</v>
      </c>
      <c r="R2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450</v>
      </c>
      <c r="S28" s="25">
        <f t="shared" si="8"/>
        <v>93</v>
      </c>
      <c r="T28" s="26">
        <f>Table14[[#This Row],[Total Discretionary Releases ]]-Table14[[#This Row],[Parole Releases]]-Table14[[#This Row],[Transfer Parole Releases]]</f>
        <v>362</v>
      </c>
      <c r="U28" s="25">
        <f t="shared" si="9"/>
        <v>93</v>
      </c>
    </row>
    <row r="29" spans="1:21" x14ac:dyDescent="0.3">
      <c r="A29" s="23">
        <v>43101</v>
      </c>
      <c r="B29" s="24">
        <v>1</v>
      </c>
      <c r="C29" s="25">
        <f t="shared" si="0"/>
        <v>11</v>
      </c>
      <c r="D29" s="24">
        <v>24</v>
      </c>
      <c r="E29" s="25">
        <f t="shared" si="1"/>
        <v>71</v>
      </c>
      <c r="F29" s="24">
        <v>1</v>
      </c>
      <c r="G29" s="25">
        <f t="shared" si="2"/>
        <v>72</v>
      </c>
      <c r="H29" s="24">
        <v>80</v>
      </c>
      <c r="I29" s="25">
        <f t="shared" si="3"/>
        <v>95</v>
      </c>
      <c r="J29" s="24">
        <v>18</v>
      </c>
      <c r="K29" s="25">
        <f t="shared" si="4"/>
        <v>46</v>
      </c>
      <c r="L29" s="24">
        <v>28</v>
      </c>
      <c r="M29" s="25">
        <f t="shared" si="5"/>
        <v>17</v>
      </c>
      <c r="N29" s="24">
        <v>133</v>
      </c>
      <c r="O29" s="25">
        <f t="shared" si="6"/>
        <v>94</v>
      </c>
      <c r="P29" s="24">
        <v>174</v>
      </c>
      <c r="Q29" s="25">
        <f t="shared" si="7"/>
        <v>74</v>
      </c>
      <c r="R2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29" s="25">
        <f t="shared" si="8"/>
        <v>90</v>
      </c>
      <c r="T29" s="26">
        <f>Table14[[#This Row],[Total Discretionary Releases ]]-Table14[[#This Row],[Parole Releases]]-Table14[[#This Row],[Transfer Parole Releases]]</f>
        <v>378</v>
      </c>
      <c r="U29" s="25">
        <f t="shared" si="9"/>
        <v>85</v>
      </c>
    </row>
    <row r="30" spans="1:21" x14ac:dyDescent="0.3">
      <c r="A30" s="23">
        <v>43070</v>
      </c>
      <c r="B30" s="24">
        <v>0</v>
      </c>
      <c r="C30" s="25">
        <f t="shared" si="0"/>
        <v>28</v>
      </c>
      <c r="D30" s="24">
        <v>24</v>
      </c>
      <c r="E30" s="25">
        <f t="shared" si="1"/>
        <v>71</v>
      </c>
      <c r="F30" s="24">
        <v>2</v>
      </c>
      <c r="G30" s="25">
        <f t="shared" si="2"/>
        <v>69</v>
      </c>
      <c r="H30" s="24">
        <v>85</v>
      </c>
      <c r="I30" s="25">
        <f t="shared" si="3"/>
        <v>85</v>
      </c>
      <c r="J30" s="24">
        <v>27</v>
      </c>
      <c r="K30" s="25">
        <f t="shared" si="4"/>
        <v>20</v>
      </c>
      <c r="L30" s="24">
        <v>25</v>
      </c>
      <c r="M30" s="25">
        <f t="shared" si="5"/>
        <v>24</v>
      </c>
      <c r="N30" s="24">
        <v>150</v>
      </c>
      <c r="O30" s="25">
        <f t="shared" si="6"/>
        <v>76</v>
      </c>
      <c r="P30" s="24">
        <v>158</v>
      </c>
      <c r="Q30" s="25">
        <f t="shared" si="7"/>
        <v>90</v>
      </c>
      <c r="R3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30" s="25">
        <f t="shared" si="8"/>
        <v>87</v>
      </c>
      <c r="T30" s="26">
        <f>Table14[[#This Row],[Total Discretionary Releases ]]-Table14[[#This Row],[Parole Releases]]-Table14[[#This Row],[Transfer Parole Releases]]</f>
        <v>384</v>
      </c>
      <c r="U30" s="25">
        <f t="shared" si="9"/>
        <v>80</v>
      </c>
    </row>
    <row r="31" spans="1:21" x14ac:dyDescent="0.3">
      <c r="A31" s="23">
        <v>43040</v>
      </c>
      <c r="B31" s="24">
        <v>0</v>
      </c>
      <c r="C31" s="25">
        <f t="shared" si="0"/>
        <v>28</v>
      </c>
      <c r="D31" s="24">
        <v>24</v>
      </c>
      <c r="E31" s="25">
        <f t="shared" si="1"/>
        <v>71</v>
      </c>
      <c r="F31" s="24">
        <v>3</v>
      </c>
      <c r="G31" s="25">
        <f t="shared" si="2"/>
        <v>63</v>
      </c>
      <c r="H31" s="24">
        <v>66</v>
      </c>
      <c r="I31" s="25">
        <f t="shared" si="3"/>
        <v>114</v>
      </c>
      <c r="J31" s="24">
        <v>34</v>
      </c>
      <c r="K31" s="25">
        <f t="shared" si="4"/>
        <v>5</v>
      </c>
      <c r="L31" s="24">
        <v>30</v>
      </c>
      <c r="M31" s="25">
        <f t="shared" si="5"/>
        <v>14</v>
      </c>
      <c r="N31" s="24">
        <v>162</v>
      </c>
      <c r="O31" s="25">
        <f t="shared" si="6"/>
        <v>61</v>
      </c>
      <c r="P31" s="24">
        <v>163</v>
      </c>
      <c r="Q31" s="25">
        <f t="shared" si="7"/>
        <v>81</v>
      </c>
      <c r="R3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482</v>
      </c>
      <c r="S31" s="25">
        <f t="shared" si="8"/>
        <v>81</v>
      </c>
      <c r="T31" s="26">
        <f>Table14[[#This Row],[Total Discretionary Releases ]]-Table14[[#This Row],[Parole Releases]]-Table14[[#This Row],[Transfer Parole Releases]]</f>
        <v>413</v>
      </c>
      <c r="U31" s="25">
        <f t="shared" si="9"/>
        <v>69</v>
      </c>
    </row>
    <row r="32" spans="1:21" x14ac:dyDescent="0.3">
      <c r="A32" s="23">
        <v>43009</v>
      </c>
      <c r="B32" s="24">
        <v>0</v>
      </c>
      <c r="C32" s="25">
        <f t="shared" si="0"/>
        <v>28</v>
      </c>
      <c r="D32" s="24">
        <v>20</v>
      </c>
      <c r="E32" s="25">
        <f t="shared" si="1"/>
        <v>88</v>
      </c>
      <c r="F32" s="24">
        <v>4</v>
      </c>
      <c r="G32" s="25">
        <f t="shared" si="2"/>
        <v>58</v>
      </c>
      <c r="H32" s="24">
        <v>89</v>
      </c>
      <c r="I32" s="25">
        <f t="shared" si="3"/>
        <v>82</v>
      </c>
      <c r="J32" s="24">
        <v>21</v>
      </c>
      <c r="K32" s="25">
        <f t="shared" si="4"/>
        <v>33</v>
      </c>
      <c r="L32" s="24">
        <v>18</v>
      </c>
      <c r="M32" s="25">
        <f t="shared" si="5"/>
        <v>53</v>
      </c>
      <c r="N32" s="24">
        <v>115</v>
      </c>
      <c r="O32" s="25">
        <f t="shared" si="6"/>
        <v>112</v>
      </c>
      <c r="P32" s="24">
        <v>170</v>
      </c>
      <c r="Q32" s="25">
        <f t="shared" si="7"/>
        <v>76</v>
      </c>
      <c r="R3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437</v>
      </c>
      <c r="S32" s="25">
        <f t="shared" si="8"/>
        <v>99</v>
      </c>
      <c r="T32" s="26">
        <f>Table14[[#This Row],[Total Discretionary Releases ]]-Table14[[#This Row],[Parole Releases]]-Table14[[#This Row],[Transfer Parole Releases]]</f>
        <v>344</v>
      </c>
      <c r="U32" s="25">
        <f t="shared" si="9"/>
        <v>97</v>
      </c>
    </row>
    <row r="33" spans="1:21" x14ac:dyDescent="0.3">
      <c r="A33" s="23">
        <v>42979</v>
      </c>
      <c r="B33" s="24">
        <v>0</v>
      </c>
      <c r="C33" s="25">
        <f t="shared" si="0"/>
        <v>28</v>
      </c>
      <c r="D33" s="24">
        <v>43</v>
      </c>
      <c r="E33" s="25">
        <f t="shared" si="1"/>
        <v>19</v>
      </c>
      <c r="F33" s="24">
        <v>5</v>
      </c>
      <c r="G33" s="25">
        <f t="shared" si="2"/>
        <v>54</v>
      </c>
      <c r="H33" s="24">
        <v>117</v>
      </c>
      <c r="I33" s="25">
        <f t="shared" si="3"/>
        <v>41</v>
      </c>
      <c r="J33" s="24">
        <v>28</v>
      </c>
      <c r="K33" s="25">
        <f t="shared" si="4"/>
        <v>16</v>
      </c>
      <c r="L33" s="24">
        <v>33</v>
      </c>
      <c r="M33" s="25">
        <f t="shared" si="5"/>
        <v>6</v>
      </c>
      <c r="N33" s="24">
        <v>138</v>
      </c>
      <c r="O33" s="25">
        <f t="shared" si="6"/>
        <v>85</v>
      </c>
      <c r="P33" s="24">
        <v>205</v>
      </c>
      <c r="Q33" s="25">
        <f t="shared" si="7"/>
        <v>46</v>
      </c>
      <c r="R3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569</v>
      </c>
      <c r="S33" s="25">
        <f t="shared" si="8"/>
        <v>42</v>
      </c>
      <c r="T33" s="26">
        <f>Table14[[#This Row],[Total Discretionary Releases ]]-Table14[[#This Row],[Parole Releases]]-Table14[[#This Row],[Transfer Parole Releases]]</f>
        <v>447</v>
      </c>
      <c r="U33" s="25">
        <f t="shared" si="9"/>
        <v>49</v>
      </c>
    </row>
    <row r="34" spans="1:21" x14ac:dyDescent="0.3">
      <c r="A34" s="23">
        <v>42948</v>
      </c>
      <c r="B34" s="24">
        <v>0</v>
      </c>
      <c r="C34" s="25">
        <f t="shared" ref="C34:C65" si="10">_xlfn.RANK.EQ($B34,$B$2:$B$122)</f>
        <v>28</v>
      </c>
      <c r="D34" s="24">
        <v>49</v>
      </c>
      <c r="E34" s="25">
        <f t="shared" ref="E34:E65" si="11">_xlfn.RANK.EQ($D34,$D$2:$D$122)</f>
        <v>5</v>
      </c>
      <c r="F34" s="24">
        <v>9</v>
      </c>
      <c r="G34" s="25">
        <f t="shared" ref="G34:G65" si="12">_xlfn.RANK.EQ($F34,$F$2:$F$122)</f>
        <v>40</v>
      </c>
      <c r="H34" s="24">
        <v>74</v>
      </c>
      <c r="I34" s="25">
        <f t="shared" ref="I34:I65" si="13">_xlfn.RANK.EQ($H34,$H$2:$H$122)</f>
        <v>103</v>
      </c>
      <c r="J34" s="24">
        <v>17</v>
      </c>
      <c r="K34" s="25">
        <f t="shared" ref="K34:K65" si="14">_xlfn.RANK.EQ($J34,$J$2:$J$122)</f>
        <v>51</v>
      </c>
      <c r="L34" s="24">
        <v>23</v>
      </c>
      <c r="M34" s="25">
        <f t="shared" ref="M34:M65" si="15">_xlfn.RANK.EQ($L34,$L$2:$L$122)</f>
        <v>36</v>
      </c>
      <c r="N34" s="24">
        <v>186</v>
      </c>
      <c r="O34" s="25">
        <f t="shared" ref="O34:O65" si="16">_xlfn.RANK.EQ($N34,$N$2:$N$122)</f>
        <v>30</v>
      </c>
      <c r="P34" s="24">
        <v>162</v>
      </c>
      <c r="Q34" s="25">
        <f t="shared" ref="Q34:Q65" si="17">_xlfn.RANK.EQ($P34,$P$2:$P$122)</f>
        <v>85</v>
      </c>
      <c r="R3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520</v>
      </c>
      <c r="S34" s="25">
        <f t="shared" ref="S34:S65" si="18">_xlfn.RANK.EQ($R34,$R$2:$R$122)</f>
        <v>66</v>
      </c>
      <c r="T34" s="26">
        <f>Table14[[#This Row],[Total Discretionary Releases ]]-Table14[[#This Row],[Parole Releases]]-Table14[[#This Row],[Transfer Parole Releases]]</f>
        <v>437</v>
      </c>
      <c r="U34" s="25">
        <f t="shared" ref="U34:U65" si="19">_xlfn.RANK.EQ($T34,$T$2:$T$122)</f>
        <v>53</v>
      </c>
    </row>
    <row r="35" spans="1:21" x14ac:dyDescent="0.3">
      <c r="A35" s="23">
        <v>42917</v>
      </c>
      <c r="B35" s="24">
        <v>0</v>
      </c>
      <c r="C35" s="25">
        <f t="shared" si="10"/>
        <v>28</v>
      </c>
      <c r="D35" s="24">
        <v>43</v>
      </c>
      <c r="E35" s="25">
        <f t="shared" si="11"/>
        <v>19</v>
      </c>
      <c r="F35" s="24">
        <v>14</v>
      </c>
      <c r="G35" s="25">
        <f t="shared" si="12"/>
        <v>26</v>
      </c>
      <c r="H35" s="24">
        <v>108</v>
      </c>
      <c r="I35" s="25">
        <f t="shared" si="13"/>
        <v>57</v>
      </c>
      <c r="J35" s="24">
        <v>21</v>
      </c>
      <c r="K35" s="25">
        <f t="shared" si="14"/>
        <v>33</v>
      </c>
      <c r="L35" s="24">
        <v>36</v>
      </c>
      <c r="M35" s="25">
        <f t="shared" si="15"/>
        <v>5</v>
      </c>
      <c r="N35" s="24">
        <v>157</v>
      </c>
      <c r="O35" s="25">
        <f t="shared" si="16"/>
        <v>64</v>
      </c>
      <c r="P35" s="24">
        <v>195</v>
      </c>
      <c r="Q35" s="25">
        <f t="shared" si="17"/>
        <v>56</v>
      </c>
      <c r="R3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574</v>
      </c>
      <c r="S35" s="25">
        <f t="shared" si="18"/>
        <v>41</v>
      </c>
      <c r="T35" s="26">
        <f>Table14[[#This Row],[Total Discretionary Releases ]]-Table14[[#This Row],[Parole Releases]]-Table14[[#This Row],[Transfer Parole Releases]]</f>
        <v>452</v>
      </c>
      <c r="U35" s="25">
        <f t="shared" si="19"/>
        <v>43</v>
      </c>
    </row>
    <row r="36" spans="1:21" x14ac:dyDescent="0.3">
      <c r="A36" s="23">
        <v>42887</v>
      </c>
      <c r="B36" s="24">
        <v>1</v>
      </c>
      <c r="C36" s="25">
        <f t="shared" si="10"/>
        <v>11</v>
      </c>
      <c r="D36" s="24">
        <v>34</v>
      </c>
      <c r="E36" s="25">
        <f t="shared" si="11"/>
        <v>41</v>
      </c>
      <c r="F36" s="24">
        <v>9</v>
      </c>
      <c r="G36" s="25">
        <f t="shared" si="12"/>
        <v>40</v>
      </c>
      <c r="H36" s="24">
        <v>95</v>
      </c>
      <c r="I36" s="25">
        <f t="shared" si="13"/>
        <v>76</v>
      </c>
      <c r="J36" s="24">
        <v>24</v>
      </c>
      <c r="K36" s="25">
        <f t="shared" si="14"/>
        <v>23</v>
      </c>
      <c r="L36" s="24">
        <v>24</v>
      </c>
      <c r="M36" s="25">
        <f t="shared" si="15"/>
        <v>31</v>
      </c>
      <c r="N36" s="24">
        <v>112</v>
      </c>
      <c r="O36" s="25">
        <f t="shared" si="16"/>
        <v>114</v>
      </c>
      <c r="P36" s="24">
        <v>186</v>
      </c>
      <c r="Q36" s="25">
        <f t="shared" si="17"/>
        <v>64</v>
      </c>
      <c r="R3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36" s="25">
        <f t="shared" si="18"/>
        <v>78</v>
      </c>
      <c r="T36" s="26">
        <f>Table14[[#This Row],[Total Discretionary Releases ]]-Table14[[#This Row],[Parole Releases]]-Table14[[#This Row],[Transfer Parole Releases]]</f>
        <v>381</v>
      </c>
      <c r="U36" s="25">
        <f t="shared" si="19"/>
        <v>81</v>
      </c>
    </row>
    <row r="37" spans="1:21" x14ac:dyDescent="0.3">
      <c r="A37" s="23">
        <v>42856</v>
      </c>
      <c r="B37" s="24">
        <v>1</v>
      </c>
      <c r="C37" s="25">
        <f t="shared" si="10"/>
        <v>11</v>
      </c>
      <c r="D37" s="24">
        <v>48</v>
      </c>
      <c r="E37" s="25">
        <f t="shared" si="11"/>
        <v>8</v>
      </c>
      <c r="F37" s="24">
        <v>0</v>
      </c>
      <c r="G37" s="25">
        <f t="shared" si="12"/>
        <v>80</v>
      </c>
      <c r="H37" s="24">
        <v>107</v>
      </c>
      <c r="I37" s="25">
        <f t="shared" si="13"/>
        <v>59</v>
      </c>
      <c r="J37" s="24">
        <v>22</v>
      </c>
      <c r="K37" s="25">
        <f t="shared" si="14"/>
        <v>29</v>
      </c>
      <c r="L37" s="24">
        <v>9</v>
      </c>
      <c r="M37" s="25">
        <f t="shared" si="15"/>
        <v>87</v>
      </c>
      <c r="N37" s="24">
        <v>138</v>
      </c>
      <c r="O37" s="25">
        <f t="shared" si="16"/>
        <v>85</v>
      </c>
      <c r="P37" s="24">
        <v>193</v>
      </c>
      <c r="Q37" s="25">
        <f t="shared" si="17"/>
        <v>58</v>
      </c>
      <c r="R3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518</v>
      </c>
      <c r="S37" s="25">
        <f t="shared" si="18"/>
        <v>68</v>
      </c>
      <c r="T37" s="26">
        <f>Table14[[#This Row],[Total Discretionary Releases ]]-Table14[[#This Row],[Parole Releases]]-Table14[[#This Row],[Transfer Parole Releases]]</f>
        <v>411</v>
      </c>
      <c r="U37" s="25">
        <f t="shared" si="19"/>
        <v>71</v>
      </c>
    </row>
    <row r="38" spans="1:21" x14ac:dyDescent="0.3">
      <c r="A38" s="23">
        <v>42826</v>
      </c>
      <c r="B38" s="24">
        <v>0</v>
      </c>
      <c r="C38" s="25">
        <f t="shared" si="10"/>
        <v>28</v>
      </c>
      <c r="D38" s="24">
        <v>40</v>
      </c>
      <c r="E38" s="25">
        <f t="shared" si="11"/>
        <v>26</v>
      </c>
      <c r="F38" s="24">
        <v>4</v>
      </c>
      <c r="G38" s="25">
        <f t="shared" si="12"/>
        <v>58</v>
      </c>
      <c r="H38" s="24">
        <v>93</v>
      </c>
      <c r="I38" s="25">
        <f t="shared" si="13"/>
        <v>79</v>
      </c>
      <c r="J38" s="24">
        <v>20</v>
      </c>
      <c r="K38" s="25">
        <f t="shared" si="14"/>
        <v>39</v>
      </c>
      <c r="L38" s="24">
        <v>25</v>
      </c>
      <c r="M38" s="25">
        <f t="shared" si="15"/>
        <v>24</v>
      </c>
      <c r="N38" s="24">
        <v>157</v>
      </c>
      <c r="O38" s="25">
        <f t="shared" si="16"/>
        <v>64</v>
      </c>
      <c r="P38" s="24">
        <v>185</v>
      </c>
      <c r="Q38" s="25">
        <f t="shared" si="17"/>
        <v>66</v>
      </c>
      <c r="R3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524</v>
      </c>
      <c r="S38" s="25">
        <f t="shared" si="18"/>
        <v>61</v>
      </c>
      <c r="T38" s="26">
        <f>Table14[[#This Row],[Total Discretionary Releases ]]-Table14[[#This Row],[Parole Releases]]-Table14[[#This Row],[Transfer Parole Releases]]</f>
        <v>427</v>
      </c>
      <c r="U38" s="25">
        <f t="shared" si="19"/>
        <v>59</v>
      </c>
    </row>
    <row r="39" spans="1:21" x14ac:dyDescent="0.3">
      <c r="A39" s="23">
        <v>42795</v>
      </c>
      <c r="B39" s="24">
        <v>0</v>
      </c>
      <c r="C39" s="25">
        <f t="shared" si="10"/>
        <v>28</v>
      </c>
      <c r="D39" s="24">
        <v>26</v>
      </c>
      <c r="E39" s="25">
        <f t="shared" si="11"/>
        <v>64</v>
      </c>
      <c r="F39" s="24">
        <v>3</v>
      </c>
      <c r="G39" s="25">
        <f t="shared" si="12"/>
        <v>63</v>
      </c>
      <c r="H39" s="24">
        <v>94</v>
      </c>
      <c r="I39" s="25">
        <f t="shared" si="13"/>
        <v>78</v>
      </c>
      <c r="J39" s="24">
        <v>18</v>
      </c>
      <c r="K39" s="25">
        <f t="shared" si="14"/>
        <v>46</v>
      </c>
      <c r="L39" s="24">
        <v>21</v>
      </c>
      <c r="M39" s="25">
        <f t="shared" si="15"/>
        <v>45</v>
      </c>
      <c r="N39" s="24">
        <v>123</v>
      </c>
      <c r="O39" s="25">
        <f t="shared" si="16"/>
        <v>104</v>
      </c>
      <c r="P39" s="24">
        <v>162</v>
      </c>
      <c r="Q39" s="25">
        <f t="shared" si="17"/>
        <v>85</v>
      </c>
      <c r="R3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447</v>
      </c>
      <c r="S39" s="25">
        <f t="shared" si="18"/>
        <v>95</v>
      </c>
      <c r="T39" s="26">
        <f>Table14[[#This Row],[Total Discretionary Releases ]]-Table14[[#This Row],[Parole Releases]]-Table14[[#This Row],[Transfer Parole Releases]]</f>
        <v>350</v>
      </c>
      <c r="U39" s="25">
        <f t="shared" si="19"/>
        <v>96</v>
      </c>
    </row>
    <row r="40" spans="1:21" x14ac:dyDescent="0.3">
      <c r="A40" s="23">
        <v>42767</v>
      </c>
      <c r="B40" s="24">
        <v>0</v>
      </c>
      <c r="C40" s="25">
        <f t="shared" si="10"/>
        <v>28</v>
      </c>
      <c r="D40" s="24">
        <v>16</v>
      </c>
      <c r="E40" s="25">
        <f t="shared" si="11"/>
        <v>94</v>
      </c>
      <c r="F40" s="24">
        <v>4</v>
      </c>
      <c r="G40" s="25">
        <f t="shared" si="12"/>
        <v>58</v>
      </c>
      <c r="H40" s="24">
        <v>102</v>
      </c>
      <c r="I40" s="25">
        <f t="shared" si="13"/>
        <v>67</v>
      </c>
      <c r="J40" s="24">
        <v>21</v>
      </c>
      <c r="K40" s="25">
        <f t="shared" si="14"/>
        <v>33</v>
      </c>
      <c r="L40" s="24">
        <v>22</v>
      </c>
      <c r="M40" s="25">
        <f t="shared" si="15"/>
        <v>42</v>
      </c>
      <c r="N40" s="24">
        <v>123</v>
      </c>
      <c r="O40" s="25">
        <f t="shared" si="16"/>
        <v>104</v>
      </c>
      <c r="P40" s="24">
        <v>187</v>
      </c>
      <c r="Q40" s="25">
        <f t="shared" si="17"/>
        <v>63</v>
      </c>
      <c r="R4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475</v>
      </c>
      <c r="S40" s="25">
        <f t="shared" si="18"/>
        <v>86</v>
      </c>
      <c r="T40" s="26">
        <f>Table14[[#This Row],[Total Discretionary Releases ]]-Table14[[#This Row],[Parole Releases]]-Table14[[#This Row],[Transfer Parole Releases]]</f>
        <v>369</v>
      </c>
      <c r="U40" s="25">
        <f t="shared" si="19"/>
        <v>89</v>
      </c>
    </row>
    <row r="41" spans="1:21" x14ac:dyDescent="0.3">
      <c r="A41" s="23">
        <v>42736</v>
      </c>
      <c r="B41" s="24">
        <v>0</v>
      </c>
      <c r="C41" s="25">
        <f t="shared" si="10"/>
        <v>28</v>
      </c>
      <c r="D41" s="24">
        <v>40</v>
      </c>
      <c r="E41" s="25">
        <f t="shared" si="11"/>
        <v>26</v>
      </c>
      <c r="F41" s="24">
        <v>4</v>
      </c>
      <c r="G41" s="25">
        <f t="shared" si="12"/>
        <v>58</v>
      </c>
      <c r="H41" s="24">
        <v>93</v>
      </c>
      <c r="I41" s="25">
        <f t="shared" si="13"/>
        <v>79</v>
      </c>
      <c r="J41" s="24">
        <v>20</v>
      </c>
      <c r="K41" s="25">
        <f t="shared" si="14"/>
        <v>39</v>
      </c>
      <c r="L41" s="24">
        <v>25</v>
      </c>
      <c r="M41" s="25">
        <f t="shared" si="15"/>
        <v>24</v>
      </c>
      <c r="N41" s="24">
        <v>157</v>
      </c>
      <c r="O41" s="25">
        <f t="shared" si="16"/>
        <v>64</v>
      </c>
      <c r="P41" s="24">
        <v>185</v>
      </c>
      <c r="Q41" s="25">
        <f t="shared" si="17"/>
        <v>66</v>
      </c>
      <c r="R4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524</v>
      </c>
      <c r="S41" s="25">
        <f t="shared" si="18"/>
        <v>61</v>
      </c>
      <c r="T41" s="26">
        <f>Table14[[#This Row],[Total Discretionary Releases ]]-Table14[[#This Row],[Parole Releases]]-Table14[[#This Row],[Transfer Parole Releases]]</f>
        <v>427</v>
      </c>
      <c r="U41" s="25">
        <f t="shared" si="19"/>
        <v>59</v>
      </c>
    </row>
    <row r="42" spans="1:21" x14ac:dyDescent="0.3">
      <c r="A42" s="23">
        <v>42705</v>
      </c>
      <c r="B42" s="24">
        <v>1</v>
      </c>
      <c r="C42" s="25">
        <f t="shared" si="10"/>
        <v>11</v>
      </c>
      <c r="D42" s="24">
        <v>48</v>
      </c>
      <c r="E42" s="25">
        <f t="shared" si="11"/>
        <v>8</v>
      </c>
      <c r="F42" s="24">
        <v>5</v>
      </c>
      <c r="G42" s="25">
        <f t="shared" si="12"/>
        <v>54</v>
      </c>
      <c r="H42" s="24">
        <v>103</v>
      </c>
      <c r="I42" s="25">
        <f t="shared" si="13"/>
        <v>64</v>
      </c>
      <c r="J42" s="24">
        <v>22</v>
      </c>
      <c r="K42" s="25">
        <f t="shared" si="14"/>
        <v>29</v>
      </c>
      <c r="L42" s="24">
        <v>23</v>
      </c>
      <c r="M42" s="25">
        <f t="shared" si="15"/>
        <v>36</v>
      </c>
      <c r="N42" s="24">
        <v>158</v>
      </c>
      <c r="O42" s="25">
        <f t="shared" si="16"/>
        <v>63</v>
      </c>
      <c r="P42" s="24">
        <v>196</v>
      </c>
      <c r="Q42" s="25">
        <f t="shared" si="17"/>
        <v>55</v>
      </c>
      <c r="R4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556</v>
      </c>
      <c r="S42" s="25">
        <f t="shared" si="18"/>
        <v>50</v>
      </c>
      <c r="T42" s="26">
        <f>Table14[[#This Row],[Total Discretionary Releases ]]-Table14[[#This Row],[Parole Releases]]-Table14[[#This Row],[Transfer Parole Releases]]</f>
        <v>448</v>
      </c>
      <c r="U42" s="25">
        <f t="shared" si="19"/>
        <v>47</v>
      </c>
    </row>
    <row r="43" spans="1:21" x14ac:dyDescent="0.3">
      <c r="A43" s="23">
        <v>42675</v>
      </c>
      <c r="B43" s="24">
        <v>0</v>
      </c>
      <c r="C43" s="25">
        <f t="shared" si="10"/>
        <v>28</v>
      </c>
      <c r="D43" s="24">
        <v>24</v>
      </c>
      <c r="E43" s="25">
        <f t="shared" si="11"/>
        <v>71</v>
      </c>
      <c r="F43" s="24">
        <v>3</v>
      </c>
      <c r="G43" s="25">
        <f t="shared" si="12"/>
        <v>63</v>
      </c>
      <c r="H43" s="24">
        <v>66</v>
      </c>
      <c r="I43" s="25">
        <f t="shared" si="13"/>
        <v>114</v>
      </c>
      <c r="J43" s="24">
        <v>34</v>
      </c>
      <c r="K43" s="25">
        <f t="shared" si="14"/>
        <v>5</v>
      </c>
      <c r="L43" s="24">
        <v>30</v>
      </c>
      <c r="M43" s="25">
        <f t="shared" si="15"/>
        <v>14</v>
      </c>
      <c r="N43" s="24">
        <v>162</v>
      </c>
      <c r="O43" s="25">
        <f t="shared" si="16"/>
        <v>61</v>
      </c>
      <c r="P43" s="24">
        <v>163</v>
      </c>
      <c r="Q43" s="25">
        <f t="shared" si="17"/>
        <v>81</v>
      </c>
      <c r="R4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482</v>
      </c>
      <c r="S43" s="25">
        <f t="shared" si="18"/>
        <v>81</v>
      </c>
      <c r="T43" s="26">
        <f>Table14[[#This Row],[Total Discretionary Releases ]]-Table14[[#This Row],[Parole Releases]]-Table14[[#This Row],[Transfer Parole Releases]]</f>
        <v>413</v>
      </c>
      <c r="U43" s="25">
        <f t="shared" si="19"/>
        <v>69</v>
      </c>
    </row>
    <row r="44" spans="1:21" x14ac:dyDescent="0.3">
      <c r="A44" s="23">
        <v>42644</v>
      </c>
      <c r="B44" s="24">
        <v>0</v>
      </c>
      <c r="C44" s="25">
        <f t="shared" si="10"/>
        <v>28</v>
      </c>
      <c r="D44" s="24">
        <v>40</v>
      </c>
      <c r="E44" s="25">
        <f t="shared" si="11"/>
        <v>26</v>
      </c>
      <c r="F44" s="24">
        <v>5</v>
      </c>
      <c r="G44" s="25">
        <f t="shared" si="12"/>
        <v>54</v>
      </c>
      <c r="H44" s="24">
        <v>82</v>
      </c>
      <c r="I44" s="25">
        <f t="shared" si="13"/>
        <v>91</v>
      </c>
      <c r="J44" s="24">
        <v>32</v>
      </c>
      <c r="K44" s="25">
        <f t="shared" si="14"/>
        <v>8</v>
      </c>
      <c r="L44" s="24">
        <v>32</v>
      </c>
      <c r="M44" s="25">
        <f t="shared" si="15"/>
        <v>7</v>
      </c>
      <c r="N44" s="24">
        <v>153</v>
      </c>
      <c r="O44" s="25">
        <f t="shared" si="16"/>
        <v>71</v>
      </c>
      <c r="P44" s="24">
        <v>217</v>
      </c>
      <c r="Q44" s="25">
        <f t="shared" si="17"/>
        <v>41</v>
      </c>
      <c r="R4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561</v>
      </c>
      <c r="S44" s="25">
        <f t="shared" si="18"/>
        <v>45</v>
      </c>
      <c r="T44" s="26">
        <f>Table14[[#This Row],[Total Discretionary Releases ]]-Table14[[#This Row],[Parole Releases]]-Table14[[#This Row],[Transfer Parole Releases]]</f>
        <v>474</v>
      </c>
      <c r="U44" s="25">
        <f t="shared" si="19"/>
        <v>26</v>
      </c>
    </row>
    <row r="45" spans="1:21" x14ac:dyDescent="0.3">
      <c r="A45" s="23">
        <v>42614</v>
      </c>
      <c r="B45" s="24">
        <v>0</v>
      </c>
      <c r="C45" s="25">
        <f t="shared" si="10"/>
        <v>28</v>
      </c>
      <c r="D45" s="24">
        <v>45</v>
      </c>
      <c r="E45" s="25">
        <f t="shared" si="11"/>
        <v>15</v>
      </c>
      <c r="F45" s="24">
        <v>3</v>
      </c>
      <c r="G45" s="25">
        <f t="shared" si="12"/>
        <v>63</v>
      </c>
      <c r="H45" s="24">
        <v>118</v>
      </c>
      <c r="I45" s="25">
        <f t="shared" si="13"/>
        <v>39</v>
      </c>
      <c r="J45" s="24">
        <v>24</v>
      </c>
      <c r="K45" s="25">
        <f t="shared" si="14"/>
        <v>23</v>
      </c>
      <c r="L45" s="24">
        <v>18</v>
      </c>
      <c r="M45" s="25">
        <f t="shared" si="15"/>
        <v>53</v>
      </c>
      <c r="N45" s="24">
        <v>153</v>
      </c>
      <c r="O45" s="25">
        <f t="shared" si="16"/>
        <v>71</v>
      </c>
      <c r="P45" s="24">
        <v>219</v>
      </c>
      <c r="Q45" s="25">
        <f t="shared" si="17"/>
        <v>40</v>
      </c>
      <c r="R4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580</v>
      </c>
      <c r="S45" s="25">
        <f t="shared" si="18"/>
        <v>40</v>
      </c>
      <c r="T45" s="26">
        <f>Table14[[#This Row],[Total Discretionary Releases ]]-Table14[[#This Row],[Parole Releases]]-Table14[[#This Row],[Transfer Parole Releases]]</f>
        <v>459</v>
      </c>
      <c r="U45" s="25">
        <f t="shared" si="19"/>
        <v>37</v>
      </c>
    </row>
    <row r="46" spans="1:21" x14ac:dyDescent="0.3">
      <c r="A46" s="23">
        <v>42583</v>
      </c>
      <c r="B46" s="24">
        <v>0</v>
      </c>
      <c r="C46" s="25">
        <f t="shared" si="10"/>
        <v>28</v>
      </c>
      <c r="D46" s="24">
        <v>49</v>
      </c>
      <c r="E46" s="25">
        <f t="shared" si="11"/>
        <v>5</v>
      </c>
      <c r="F46" s="24">
        <v>9</v>
      </c>
      <c r="G46" s="25">
        <f t="shared" si="12"/>
        <v>40</v>
      </c>
      <c r="H46" s="24">
        <v>74</v>
      </c>
      <c r="I46" s="25">
        <f t="shared" si="13"/>
        <v>103</v>
      </c>
      <c r="J46" s="24">
        <v>17</v>
      </c>
      <c r="K46" s="25">
        <f t="shared" si="14"/>
        <v>51</v>
      </c>
      <c r="L46" s="24">
        <v>23</v>
      </c>
      <c r="M46" s="25">
        <f t="shared" si="15"/>
        <v>36</v>
      </c>
      <c r="N46" s="24">
        <v>186</v>
      </c>
      <c r="O46" s="25">
        <f t="shared" si="16"/>
        <v>30</v>
      </c>
      <c r="P46" s="24">
        <v>162</v>
      </c>
      <c r="Q46" s="25">
        <f t="shared" si="17"/>
        <v>85</v>
      </c>
      <c r="R4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520</v>
      </c>
      <c r="S46" s="25">
        <f t="shared" si="18"/>
        <v>66</v>
      </c>
      <c r="T46" s="26">
        <f>Table14[[#This Row],[Total Discretionary Releases ]]-Table14[[#This Row],[Parole Releases]]-Table14[[#This Row],[Transfer Parole Releases]]</f>
        <v>437</v>
      </c>
      <c r="U46" s="25">
        <f t="shared" si="19"/>
        <v>53</v>
      </c>
    </row>
    <row r="47" spans="1:21" x14ac:dyDescent="0.3">
      <c r="A47" s="23">
        <v>42552</v>
      </c>
      <c r="B47" s="24">
        <v>2</v>
      </c>
      <c r="C47" s="25">
        <f t="shared" si="10"/>
        <v>4</v>
      </c>
      <c r="D47" s="24">
        <v>37</v>
      </c>
      <c r="E47" s="25">
        <f t="shared" si="11"/>
        <v>35</v>
      </c>
      <c r="F47" s="24">
        <v>10</v>
      </c>
      <c r="G47" s="25">
        <f t="shared" si="12"/>
        <v>33</v>
      </c>
      <c r="H47" s="24">
        <v>112</v>
      </c>
      <c r="I47" s="25">
        <f t="shared" si="13"/>
        <v>51</v>
      </c>
      <c r="J47" s="24">
        <v>33</v>
      </c>
      <c r="K47" s="25">
        <f t="shared" si="14"/>
        <v>7</v>
      </c>
      <c r="L47" s="24">
        <v>19</v>
      </c>
      <c r="M47" s="25">
        <f t="shared" si="15"/>
        <v>51</v>
      </c>
      <c r="N47" s="24">
        <v>118</v>
      </c>
      <c r="O47" s="25">
        <f t="shared" si="16"/>
        <v>106</v>
      </c>
      <c r="P47" s="24">
        <v>222</v>
      </c>
      <c r="Q47" s="25">
        <f t="shared" si="17"/>
        <v>37</v>
      </c>
      <c r="R4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553</v>
      </c>
      <c r="S47" s="25">
        <f t="shared" si="18"/>
        <v>52</v>
      </c>
      <c r="T47" s="26">
        <f>Table14[[#This Row],[Total Discretionary Releases ]]-Table14[[#This Row],[Parole Releases]]-Table14[[#This Row],[Transfer Parole Releases]]</f>
        <v>431</v>
      </c>
      <c r="U47" s="25">
        <f t="shared" si="19"/>
        <v>56</v>
      </c>
    </row>
    <row r="48" spans="1:21" x14ac:dyDescent="0.3">
      <c r="A48" s="23">
        <v>42522</v>
      </c>
      <c r="B48" s="24">
        <v>1</v>
      </c>
      <c r="C48" s="25">
        <f t="shared" si="10"/>
        <v>11</v>
      </c>
      <c r="D48" s="24">
        <v>34</v>
      </c>
      <c r="E48" s="25">
        <f t="shared" si="11"/>
        <v>41</v>
      </c>
      <c r="F48" s="24">
        <v>9</v>
      </c>
      <c r="G48" s="25">
        <f t="shared" si="12"/>
        <v>40</v>
      </c>
      <c r="H48" s="24">
        <v>95</v>
      </c>
      <c r="I48" s="25">
        <f t="shared" si="13"/>
        <v>76</v>
      </c>
      <c r="J48" s="24">
        <v>24</v>
      </c>
      <c r="K48" s="25">
        <f t="shared" si="14"/>
        <v>23</v>
      </c>
      <c r="L48" s="24">
        <v>24</v>
      </c>
      <c r="M48" s="25">
        <f t="shared" si="15"/>
        <v>31</v>
      </c>
      <c r="N48" s="24">
        <v>112</v>
      </c>
      <c r="O48" s="25">
        <f t="shared" si="16"/>
        <v>114</v>
      </c>
      <c r="P48" s="24">
        <v>186</v>
      </c>
      <c r="Q48" s="25">
        <f t="shared" si="17"/>
        <v>64</v>
      </c>
      <c r="R4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48" s="25">
        <f t="shared" si="18"/>
        <v>78</v>
      </c>
      <c r="T48" s="26">
        <f>Table14[[#This Row],[Total Discretionary Releases ]]-Table14[[#This Row],[Parole Releases]]-Table14[[#This Row],[Transfer Parole Releases]]</f>
        <v>381</v>
      </c>
      <c r="U48" s="25">
        <f t="shared" si="19"/>
        <v>81</v>
      </c>
    </row>
    <row r="49" spans="1:21" x14ac:dyDescent="0.3">
      <c r="A49" s="23">
        <v>42491</v>
      </c>
      <c r="B49" s="24">
        <v>1</v>
      </c>
      <c r="C49" s="25">
        <f t="shared" si="10"/>
        <v>11</v>
      </c>
      <c r="D49" s="24">
        <v>48</v>
      </c>
      <c r="E49" s="25">
        <f t="shared" si="11"/>
        <v>8</v>
      </c>
      <c r="F49" s="24">
        <v>0</v>
      </c>
      <c r="G49" s="25">
        <f t="shared" si="12"/>
        <v>80</v>
      </c>
      <c r="H49" s="24">
        <v>107</v>
      </c>
      <c r="I49" s="25">
        <f t="shared" si="13"/>
        <v>59</v>
      </c>
      <c r="J49" s="24">
        <v>22</v>
      </c>
      <c r="K49" s="25">
        <f t="shared" si="14"/>
        <v>29</v>
      </c>
      <c r="L49" s="24">
        <v>9</v>
      </c>
      <c r="M49" s="25">
        <f t="shared" si="15"/>
        <v>87</v>
      </c>
      <c r="N49" s="24">
        <v>138</v>
      </c>
      <c r="O49" s="25">
        <f t="shared" si="16"/>
        <v>85</v>
      </c>
      <c r="P49" s="24">
        <v>193</v>
      </c>
      <c r="Q49" s="25">
        <f t="shared" si="17"/>
        <v>58</v>
      </c>
      <c r="R4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518</v>
      </c>
      <c r="S49" s="25">
        <f t="shared" si="18"/>
        <v>68</v>
      </c>
      <c r="T49" s="26">
        <f>Table14[[#This Row],[Total Discretionary Releases ]]-Table14[[#This Row],[Parole Releases]]-Table14[[#This Row],[Transfer Parole Releases]]</f>
        <v>411</v>
      </c>
      <c r="U49" s="25">
        <f t="shared" si="19"/>
        <v>71</v>
      </c>
    </row>
    <row r="50" spans="1:21" x14ac:dyDescent="0.3">
      <c r="A50" s="23">
        <v>42461</v>
      </c>
      <c r="B50" s="24">
        <v>0</v>
      </c>
      <c r="C50" s="25">
        <f t="shared" si="10"/>
        <v>28</v>
      </c>
      <c r="D50" s="24">
        <v>60</v>
      </c>
      <c r="E50" s="25">
        <f t="shared" si="11"/>
        <v>2</v>
      </c>
      <c r="F50" s="24">
        <v>0</v>
      </c>
      <c r="G50" s="25">
        <f t="shared" si="12"/>
        <v>80</v>
      </c>
      <c r="H50" s="24">
        <v>125</v>
      </c>
      <c r="I50" s="25">
        <f t="shared" si="13"/>
        <v>36</v>
      </c>
      <c r="J50" s="24">
        <v>29</v>
      </c>
      <c r="K50" s="25">
        <f t="shared" si="14"/>
        <v>14</v>
      </c>
      <c r="L50" s="24">
        <v>23</v>
      </c>
      <c r="M50" s="25">
        <f t="shared" si="15"/>
        <v>36</v>
      </c>
      <c r="N50" s="24">
        <v>151</v>
      </c>
      <c r="O50" s="25">
        <f t="shared" si="16"/>
        <v>74</v>
      </c>
      <c r="P50" s="24">
        <v>203</v>
      </c>
      <c r="Q50" s="25">
        <f t="shared" si="17"/>
        <v>48</v>
      </c>
      <c r="R5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591</v>
      </c>
      <c r="S50" s="25">
        <f t="shared" si="18"/>
        <v>35</v>
      </c>
      <c r="T50" s="26">
        <f>Table14[[#This Row],[Total Discretionary Releases ]]-Table14[[#This Row],[Parole Releases]]-Table14[[#This Row],[Transfer Parole Releases]]</f>
        <v>466</v>
      </c>
      <c r="U50" s="25">
        <f t="shared" si="19"/>
        <v>32</v>
      </c>
    </row>
    <row r="51" spans="1:21" x14ac:dyDescent="0.3">
      <c r="A51" s="23">
        <v>42430</v>
      </c>
      <c r="B51" s="24">
        <v>2</v>
      </c>
      <c r="C51" s="25">
        <f t="shared" si="10"/>
        <v>4</v>
      </c>
      <c r="D51" s="24">
        <v>21</v>
      </c>
      <c r="E51" s="25">
        <f t="shared" si="11"/>
        <v>85</v>
      </c>
      <c r="F51" s="24">
        <v>0</v>
      </c>
      <c r="G51" s="25">
        <f t="shared" si="12"/>
        <v>80</v>
      </c>
      <c r="H51" s="24">
        <v>116</v>
      </c>
      <c r="I51" s="25">
        <f t="shared" si="13"/>
        <v>42</v>
      </c>
      <c r="J51" s="24">
        <v>30</v>
      </c>
      <c r="K51" s="25">
        <f t="shared" si="14"/>
        <v>11</v>
      </c>
      <c r="L51" s="24">
        <v>16</v>
      </c>
      <c r="M51" s="25">
        <f t="shared" si="15"/>
        <v>62</v>
      </c>
      <c r="N51" s="24">
        <v>133</v>
      </c>
      <c r="O51" s="25">
        <f t="shared" si="16"/>
        <v>94</v>
      </c>
      <c r="P51" s="24">
        <v>197</v>
      </c>
      <c r="Q51" s="25">
        <f t="shared" si="17"/>
        <v>52</v>
      </c>
      <c r="R5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515</v>
      </c>
      <c r="S51" s="25">
        <f t="shared" si="18"/>
        <v>70</v>
      </c>
      <c r="T51" s="26">
        <f>Table14[[#This Row],[Total Discretionary Releases ]]-Table14[[#This Row],[Parole Releases]]-Table14[[#This Row],[Transfer Parole Releases]]</f>
        <v>399</v>
      </c>
      <c r="U51" s="25">
        <f t="shared" si="19"/>
        <v>75</v>
      </c>
    </row>
    <row r="52" spans="1:21" x14ac:dyDescent="0.3">
      <c r="A52" s="23">
        <v>42401</v>
      </c>
      <c r="B52" s="24">
        <v>0</v>
      </c>
      <c r="C52" s="25">
        <f t="shared" si="10"/>
        <v>28</v>
      </c>
      <c r="D52" s="24">
        <v>30</v>
      </c>
      <c r="E52" s="25">
        <f t="shared" si="11"/>
        <v>50</v>
      </c>
      <c r="F52" s="24">
        <v>0</v>
      </c>
      <c r="G52" s="25">
        <f t="shared" si="12"/>
        <v>80</v>
      </c>
      <c r="H52" s="24">
        <v>109</v>
      </c>
      <c r="I52" s="25">
        <f t="shared" si="13"/>
        <v>54</v>
      </c>
      <c r="J52" s="24">
        <v>28</v>
      </c>
      <c r="K52" s="25">
        <f t="shared" si="14"/>
        <v>16</v>
      </c>
      <c r="L52" s="24">
        <v>31</v>
      </c>
      <c r="M52" s="25">
        <f t="shared" si="15"/>
        <v>10</v>
      </c>
      <c r="N52" s="24">
        <v>105</v>
      </c>
      <c r="O52" s="25">
        <f t="shared" si="16"/>
        <v>117</v>
      </c>
      <c r="P52" s="24">
        <v>178</v>
      </c>
      <c r="Q52" s="25">
        <f t="shared" si="17"/>
        <v>70</v>
      </c>
      <c r="R5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481</v>
      </c>
      <c r="S52" s="25">
        <f t="shared" si="18"/>
        <v>83</v>
      </c>
      <c r="T52" s="26">
        <f>Table14[[#This Row],[Total Discretionary Releases ]]-Table14[[#This Row],[Parole Releases]]-Table14[[#This Row],[Transfer Parole Releases]]</f>
        <v>372</v>
      </c>
      <c r="U52" s="25">
        <f t="shared" si="19"/>
        <v>88</v>
      </c>
    </row>
    <row r="53" spans="1:21" x14ac:dyDescent="0.3">
      <c r="A53" s="23">
        <v>42370</v>
      </c>
      <c r="B53" s="24">
        <v>0</v>
      </c>
      <c r="C53" s="25">
        <f t="shared" si="10"/>
        <v>28</v>
      </c>
      <c r="D53" s="24">
        <v>36</v>
      </c>
      <c r="E53" s="25">
        <f t="shared" si="11"/>
        <v>38</v>
      </c>
      <c r="F53" s="24">
        <v>0</v>
      </c>
      <c r="G53" s="25">
        <f t="shared" si="12"/>
        <v>80</v>
      </c>
      <c r="H53" s="24">
        <v>124</v>
      </c>
      <c r="I53" s="25">
        <f t="shared" si="13"/>
        <v>37</v>
      </c>
      <c r="J53" s="24">
        <v>35</v>
      </c>
      <c r="K53" s="25">
        <f t="shared" si="14"/>
        <v>4</v>
      </c>
      <c r="L53" s="24">
        <v>8</v>
      </c>
      <c r="M53" s="25">
        <f t="shared" si="15"/>
        <v>90</v>
      </c>
      <c r="N53" s="24">
        <v>155</v>
      </c>
      <c r="O53" s="25">
        <f t="shared" si="16"/>
        <v>68</v>
      </c>
      <c r="P53" s="24">
        <v>237</v>
      </c>
      <c r="Q53" s="25">
        <f t="shared" si="17"/>
        <v>27</v>
      </c>
      <c r="R5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595</v>
      </c>
      <c r="S53" s="25">
        <f t="shared" si="18"/>
        <v>34</v>
      </c>
      <c r="T53" s="26">
        <f>Table14[[#This Row],[Total Discretionary Releases ]]-Table14[[#This Row],[Parole Releases]]-Table14[[#This Row],[Transfer Parole Releases]]</f>
        <v>471</v>
      </c>
      <c r="U53" s="25">
        <f t="shared" si="19"/>
        <v>28</v>
      </c>
    </row>
    <row r="54" spans="1:21" x14ac:dyDescent="0.3">
      <c r="A54" s="23">
        <v>42339</v>
      </c>
      <c r="B54" s="24">
        <v>1</v>
      </c>
      <c r="C54" s="25">
        <f t="shared" si="10"/>
        <v>11</v>
      </c>
      <c r="D54" s="24">
        <v>24</v>
      </c>
      <c r="E54" s="25">
        <f t="shared" si="11"/>
        <v>71</v>
      </c>
      <c r="F54" s="24">
        <v>0</v>
      </c>
      <c r="G54" s="25">
        <f t="shared" si="12"/>
        <v>80</v>
      </c>
      <c r="H54" s="24">
        <v>118</v>
      </c>
      <c r="I54" s="25">
        <f t="shared" si="13"/>
        <v>39</v>
      </c>
      <c r="J54" s="24">
        <v>29</v>
      </c>
      <c r="K54" s="25">
        <f t="shared" si="14"/>
        <v>14</v>
      </c>
      <c r="L54" s="24">
        <v>13</v>
      </c>
      <c r="M54" s="25">
        <f t="shared" si="15"/>
        <v>68</v>
      </c>
      <c r="N54" s="24">
        <v>137</v>
      </c>
      <c r="O54" s="25">
        <f t="shared" si="16"/>
        <v>88</v>
      </c>
      <c r="P54" s="24">
        <v>176</v>
      </c>
      <c r="Q54" s="25">
        <f t="shared" si="17"/>
        <v>73</v>
      </c>
      <c r="R5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498</v>
      </c>
      <c r="S54" s="25">
        <f t="shared" si="18"/>
        <v>72</v>
      </c>
      <c r="T54" s="26">
        <f>Table14[[#This Row],[Total Discretionary Releases ]]-Table14[[#This Row],[Parole Releases]]-Table14[[#This Row],[Transfer Parole Releases]]</f>
        <v>380</v>
      </c>
      <c r="U54" s="25">
        <f t="shared" si="19"/>
        <v>83</v>
      </c>
    </row>
    <row r="55" spans="1:21" x14ac:dyDescent="0.3">
      <c r="A55" s="23">
        <v>42309</v>
      </c>
      <c r="B55" s="24">
        <v>0</v>
      </c>
      <c r="C55" s="25">
        <f t="shared" si="10"/>
        <v>28</v>
      </c>
      <c r="D55" s="24">
        <v>37</v>
      </c>
      <c r="E55" s="25">
        <f t="shared" si="11"/>
        <v>35</v>
      </c>
      <c r="F55" s="24">
        <v>0</v>
      </c>
      <c r="G55" s="25">
        <f t="shared" si="12"/>
        <v>80</v>
      </c>
      <c r="H55" s="24">
        <v>131</v>
      </c>
      <c r="I55" s="25">
        <f t="shared" si="13"/>
        <v>34</v>
      </c>
      <c r="J55" s="24">
        <v>24</v>
      </c>
      <c r="K55" s="25">
        <f t="shared" si="14"/>
        <v>23</v>
      </c>
      <c r="L55" s="24">
        <v>11</v>
      </c>
      <c r="M55" s="25">
        <f t="shared" si="15"/>
        <v>78</v>
      </c>
      <c r="N55" s="24">
        <v>148</v>
      </c>
      <c r="O55" s="25">
        <f t="shared" si="16"/>
        <v>79</v>
      </c>
      <c r="P55" s="24">
        <v>201</v>
      </c>
      <c r="Q55" s="25">
        <f t="shared" si="17"/>
        <v>49</v>
      </c>
      <c r="R5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552</v>
      </c>
      <c r="S55" s="25">
        <f t="shared" si="18"/>
        <v>53</v>
      </c>
      <c r="T55" s="26">
        <f>Table14[[#This Row],[Total Discretionary Releases ]]-Table14[[#This Row],[Parole Releases]]-Table14[[#This Row],[Transfer Parole Releases]]</f>
        <v>421</v>
      </c>
      <c r="U55" s="25">
        <f t="shared" si="19"/>
        <v>65</v>
      </c>
    </row>
    <row r="56" spans="1:21" x14ac:dyDescent="0.3">
      <c r="A56" s="23">
        <v>42278</v>
      </c>
      <c r="B56" s="24">
        <v>1</v>
      </c>
      <c r="C56" s="25">
        <f t="shared" si="10"/>
        <v>11</v>
      </c>
      <c r="D56" s="24">
        <v>28</v>
      </c>
      <c r="E56" s="25">
        <f t="shared" si="11"/>
        <v>57</v>
      </c>
      <c r="F56" s="24">
        <v>0</v>
      </c>
      <c r="G56" s="25">
        <f t="shared" si="12"/>
        <v>80</v>
      </c>
      <c r="H56" s="24">
        <v>106</v>
      </c>
      <c r="I56" s="25">
        <f t="shared" si="13"/>
        <v>61</v>
      </c>
      <c r="J56" s="24">
        <v>27</v>
      </c>
      <c r="K56" s="25">
        <f t="shared" si="14"/>
        <v>20</v>
      </c>
      <c r="L56" s="24">
        <v>18</v>
      </c>
      <c r="M56" s="25">
        <f t="shared" si="15"/>
        <v>53</v>
      </c>
      <c r="N56" s="24">
        <v>155</v>
      </c>
      <c r="O56" s="25">
        <f t="shared" si="16"/>
        <v>68</v>
      </c>
      <c r="P56" s="24">
        <v>224</v>
      </c>
      <c r="Q56" s="25">
        <f t="shared" si="17"/>
        <v>35</v>
      </c>
      <c r="R5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559</v>
      </c>
      <c r="S56" s="25">
        <f t="shared" si="18"/>
        <v>47</v>
      </c>
      <c r="T56" s="26">
        <f>Table14[[#This Row],[Total Discretionary Releases ]]-Table14[[#This Row],[Parole Releases]]-Table14[[#This Row],[Transfer Parole Releases]]</f>
        <v>453</v>
      </c>
      <c r="U56" s="25">
        <f t="shared" si="19"/>
        <v>42</v>
      </c>
    </row>
    <row r="57" spans="1:21" x14ac:dyDescent="0.3">
      <c r="A57" s="23">
        <v>42248</v>
      </c>
      <c r="B57" s="24">
        <v>0</v>
      </c>
      <c r="C57" s="25">
        <f t="shared" si="10"/>
        <v>28</v>
      </c>
      <c r="D57" s="24">
        <v>27</v>
      </c>
      <c r="E57" s="25">
        <f t="shared" si="11"/>
        <v>61</v>
      </c>
      <c r="F57" s="24">
        <v>0</v>
      </c>
      <c r="G57" s="25">
        <f t="shared" si="12"/>
        <v>80</v>
      </c>
      <c r="H57" s="24">
        <v>116</v>
      </c>
      <c r="I57" s="25">
        <f t="shared" si="13"/>
        <v>42</v>
      </c>
      <c r="J57" s="24">
        <v>28</v>
      </c>
      <c r="K57" s="25">
        <f t="shared" si="14"/>
        <v>16</v>
      </c>
      <c r="L57" s="24">
        <v>13</v>
      </c>
      <c r="M57" s="25">
        <f t="shared" si="15"/>
        <v>68</v>
      </c>
      <c r="N57" s="24">
        <v>174</v>
      </c>
      <c r="O57" s="25">
        <f t="shared" si="16"/>
        <v>47</v>
      </c>
      <c r="P57" s="24">
        <v>101</v>
      </c>
      <c r="Q57" s="25">
        <f t="shared" si="17"/>
        <v>120</v>
      </c>
      <c r="R5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57" s="25">
        <f t="shared" si="18"/>
        <v>90</v>
      </c>
      <c r="T57" s="26">
        <f>Table14[[#This Row],[Total Discretionary Releases ]]-Table14[[#This Row],[Parole Releases]]-Table14[[#This Row],[Transfer Parole Releases]]</f>
        <v>343</v>
      </c>
      <c r="U57" s="25">
        <f t="shared" si="19"/>
        <v>99</v>
      </c>
    </row>
    <row r="58" spans="1:21" x14ac:dyDescent="0.3">
      <c r="A58" s="23">
        <v>42217</v>
      </c>
      <c r="B58" s="24">
        <v>1</v>
      </c>
      <c r="C58" s="25">
        <f t="shared" si="10"/>
        <v>11</v>
      </c>
      <c r="D58" s="24">
        <v>29</v>
      </c>
      <c r="E58" s="25">
        <f t="shared" si="11"/>
        <v>52</v>
      </c>
      <c r="F58" s="24">
        <v>0</v>
      </c>
      <c r="G58" s="25">
        <f t="shared" si="12"/>
        <v>80</v>
      </c>
      <c r="H58" s="24">
        <v>100</v>
      </c>
      <c r="I58" s="25">
        <f t="shared" si="13"/>
        <v>68</v>
      </c>
      <c r="J58" s="24">
        <v>31</v>
      </c>
      <c r="K58" s="25">
        <f t="shared" si="14"/>
        <v>10</v>
      </c>
      <c r="L58" s="24">
        <v>20</v>
      </c>
      <c r="M58" s="25">
        <f t="shared" si="15"/>
        <v>47</v>
      </c>
      <c r="N58" s="24">
        <v>180</v>
      </c>
      <c r="O58" s="25">
        <f t="shared" si="16"/>
        <v>40</v>
      </c>
      <c r="P58" s="24">
        <v>194</v>
      </c>
      <c r="Q58" s="25">
        <f t="shared" si="17"/>
        <v>57</v>
      </c>
      <c r="R5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555</v>
      </c>
      <c r="S58" s="25">
        <f t="shared" si="18"/>
        <v>51</v>
      </c>
      <c r="T58" s="26">
        <f>Table14[[#This Row],[Total Discretionary Releases ]]-Table14[[#This Row],[Parole Releases]]-Table14[[#This Row],[Transfer Parole Releases]]</f>
        <v>455</v>
      </c>
      <c r="U58" s="25">
        <f t="shared" si="19"/>
        <v>39</v>
      </c>
    </row>
    <row r="59" spans="1:21" x14ac:dyDescent="0.3">
      <c r="A59" s="23">
        <v>42186</v>
      </c>
      <c r="B59" s="24">
        <v>2</v>
      </c>
      <c r="C59" s="25">
        <f t="shared" si="10"/>
        <v>4</v>
      </c>
      <c r="D59" s="24">
        <v>22</v>
      </c>
      <c r="E59" s="25">
        <f t="shared" si="11"/>
        <v>80</v>
      </c>
      <c r="F59" s="24">
        <v>0</v>
      </c>
      <c r="G59" s="25">
        <f t="shared" si="12"/>
        <v>80</v>
      </c>
      <c r="H59" s="24">
        <v>84</v>
      </c>
      <c r="I59" s="25">
        <f t="shared" si="13"/>
        <v>87</v>
      </c>
      <c r="J59" s="24">
        <v>7</v>
      </c>
      <c r="K59" s="25">
        <f t="shared" si="14"/>
        <v>105</v>
      </c>
      <c r="L59" s="24">
        <v>27</v>
      </c>
      <c r="M59" s="25">
        <f t="shared" si="15"/>
        <v>19</v>
      </c>
      <c r="N59" s="24">
        <v>177</v>
      </c>
      <c r="O59" s="25">
        <f t="shared" si="16"/>
        <v>43</v>
      </c>
      <c r="P59" s="24">
        <v>83</v>
      </c>
      <c r="Q59" s="25">
        <f t="shared" si="17"/>
        <v>121</v>
      </c>
      <c r="R5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402</v>
      </c>
      <c r="S59" s="25">
        <f t="shared" si="18"/>
        <v>110</v>
      </c>
      <c r="T59" s="26">
        <f>Table14[[#This Row],[Total Discretionary Releases ]]-Table14[[#This Row],[Parole Releases]]-Table14[[#This Row],[Transfer Parole Releases]]</f>
        <v>318</v>
      </c>
      <c r="U59" s="25">
        <f t="shared" si="19"/>
        <v>108</v>
      </c>
    </row>
    <row r="60" spans="1:21" x14ac:dyDescent="0.3">
      <c r="A60" s="23">
        <v>42156</v>
      </c>
      <c r="B60" s="24">
        <v>2</v>
      </c>
      <c r="C60" s="25">
        <f t="shared" si="10"/>
        <v>4</v>
      </c>
      <c r="D60" s="24">
        <v>31</v>
      </c>
      <c r="E60" s="25">
        <f t="shared" si="11"/>
        <v>49</v>
      </c>
      <c r="F60" s="24">
        <v>0</v>
      </c>
      <c r="G60" s="25">
        <f t="shared" si="12"/>
        <v>80</v>
      </c>
      <c r="H60" s="24">
        <v>86</v>
      </c>
      <c r="I60" s="25">
        <f t="shared" si="13"/>
        <v>84</v>
      </c>
      <c r="J60" s="24">
        <v>17</v>
      </c>
      <c r="K60" s="25">
        <f t="shared" si="14"/>
        <v>51</v>
      </c>
      <c r="L60" s="24">
        <v>12</v>
      </c>
      <c r="M60" s="25">
        <f t="shared" si="15"/>
        <v>75</v>
      </c>
      <c r="N60" s="24">
        <v>134</v>
      </c>
      <c r="O60" s="25">
        <f t="shared" si="16"/>
        <v>93</v>
      </c>
      <c r="P60" s="24">
        <v>131</v>
      </c>
      <c r="Q60" s="25">
        <f t="shared" si="17"/>
        <v>111</v>
      </c>
      <c r="R6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413</v>
      </c>
      <c r="S60" s="25">
        <f t="shared" si="18"/>
        <v>107</v>
      </c>
      <c r="T60" s="26">
        <f>Table14[[#This Row],[Total Discretionary Releases ]]-Table14[[#This Row],[Parole Releases]]-Table14[[#This Row],[Transfer Parole Releases]]</f>
        <v>327</v>
      </c>
      <c r="U60" s="25">
        <f t="shared" si="19"/>
        <v>104</v>
      </c>
    </row>
    <row r="61" spans="1:21" x14ac:dyDescent="0.3">
      <c r="A61" s="23">
        <v>42125</v>
      </c>
      <c r="B61" s="24">
        <v>0</v>
      </c>
      <c r="C61" s="25">
        <f t="shared" si="10"/>
        <v>28</v>
      </c>
      <c r="D61" s="24">
        <v>46</v>
      </c>
      <c r="E61" s="25">
        <f t="shared" si="11"/>
        <v>12</v>
      </c>
      <c r="F61" s="24">
        <v>0</v>
      </c>
      <c r="G61" s="25">
        <f t="shared" si="12"/>
        <v>80</v>
      </c>
      <c r="H61" s="24">
        <v>99</v>
      </c>
      <c r="I61" s="25">
        <f t="shared" si="13"/>
        <v>70</v>
      </c>
      <c r="J61" s="24">
        <v>20</v>
      </c>
      <c r="K61" s="25">
        <f t="shared" si="14"/>
        <v>39</v>
      </c>
      <c r="L61" s="24">
        <v>18</v>
      </c>
      <c r="M61" s="25">
        <f t="shared" si="15"/>
        <v>53</v>
      </c>
      <c r="N61" s="24">
        <v>188</v>
      </c>
      <c r="O61" s="25">
        <f t="shared" si="16"/>
        <v>27</v>
      </c>
      <c r="P61" s="24">
        <v>178</v>
      </c>
      <c r="Q61" s="25">
        <f t="shared" si="17"/>
        <v>70</v>
      </c>
      <c r="R6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549</v>
      </c>
      <c r="S61" s="25">
        <f t="shared" si="18"/>
        <v>54</v>
      </c>
      <c r="T61" s="26">
        <f>Table14[[#This Row],[Total Discretionary Releases ]]-Table14[[#This Row],[Parole Releases]]-Table14[[#This Row],[Transfer Parole Releases]]</f>
        <v>450</v>
      </c>
      <c r="U61" s="25">
        <f t="shared" si="19"/>
        <v>44</v>
      </c>
    </row>
    <row r="62" spans="1:21" x14ac:dyDescent="0.3">
      <c r="A62" s="23">
        <v>42095</v>
      </c>
      <c r="B62" s="24">
        <v>1</v>
      </c>
      <c r="C62" s="25">
        <f t="shared" si="10"/>
        <v>11</v>
      </c>
      <c r="D62" s="24">
        <v>32</v>
      </c>
      <c r="E62" s="25">
        <f t="shared" si="11"/>
        <v>46</v>
      </c>
      <c r="F62" s="24">
        <v>0</v>
      </c>
      <c r="G62" s="25">
        <f t="shared" si="12"/>
        <v>80</v>
      </c>
      <c r="H62" s="24">
        <v>92</v>
      </c>
      <c r="I62" s="25">
        <f t="shared" si="13"/>
        <v>81</v>
      </c>
      <c r="J62" s="24">
        <v>8</v>
      </c>
      <c r="K62" s="25">
        <f t="shared" si="14"/>
        <v>99</v>
      </c>
      <c r="L62" s="24">
        <v>25</v>
      </c>
      <c r="M62" s="25">
        <f t="shared" si="15"/>
        <v>24</v>
      </c>
      <c r="N62" s="24">
        <v>136</v>
      </c>
      <c r="O62" s="25">
        <f t="shared" si="16"/>
        <v>89</v>
      </c>
      <c r="P62" s="24">
        <v>165</v>
      </c>
      <c r="Q62" s="25">
        <f t="shared" si="17"/>
        <v>80</v>
      </c>
      <c r="R6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62" s="25">
        <f t="shared" si="18"/>
        <v>90</v>
      </c>
      <c r="T62" s="26">
        <f>Table14[[#This Row],[Total Discretionary Releases ]]-Table14[[#This Row],[Parole Releases]]-Table14[[#This Row],[Transfer Parole Releases]]</f>
        <v>367</v>
      </c>
      <c r="U62" s="25">
        <f t="shared" si="19"/>
        <v>90</v>
      </c>
    </row>
    <row r="63" spans="1:21" x14ac:dyDescent="0.3">
      <c r="A63" s="23">
        <v>42064</v>
      </c>
      <c r="B63" s="24">
        <v>2</v>
      </c>
      <c r="C63" s="25">
        <f t="shared" si="10"/>
        <v>4</v>
      </c>
      <c r="D63" s="24">
        <v>21</v>
      </c>
      <c r="E63" s="25">
        <f t="shared" si="11"/>
        <v>85</v>
      </c>
      <c r="F63" s="24">
        <v>0</v>
      </c>
      <c r="G63" s="25">
        <f t="shared" si="12"/>
        <v>80</v>
      </c>
      <c r="H63" s="24">
        <v>116</v>
      </c>
      <c r="I63" s="25">
        <f t="shared" si="13"/>
        <v>42</v>
      </c>
      <c r="J63" s="24">
        <v>30</v>
      </c>
      <c r="K63" s="25">
        <f t="shared" si="14"/>
        <v>11</v>
      </c>
      <c r="L63" s="24">
        <v>16</v>
      </c>
      <c r="M63" s="25">
        <f t="shared" si="15"/>
        <v>62</v>
      </c>
      <c r="N63" s="24">
        <v>133</v>
      </c>
      <c r="O63" s="25">
        <f t="shared" si="16"/>
        <v>94</v>
      </c>
      <c r="P63" s="24">
        <v>197</v>
      </c>
      <c r="Q63" s="25">
        <f t="shared" si="17"/>
        <v>52</v>
      </c>
      <c r="R6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515</v>
      </c>
      <c r="S63" s="25">
        <f t="shared" si="18"/>
        <v>70</v>
      </c>
      <c r="T63" s="26">
        <f>Table14[[#This Row],[Total Discretionary Releases ]]-Table14[[#This Row],[Parole Releases]]-Table14[[#This Row],[Transfer Parole Releases]]</f>
        <v>399</v>
      </c>
      <c r="U63" s="25">
        <f t="shared" si="19"/>
        <v>75</v>
      </c>
    </row>
    <row r="64" spans="1:21" x14ac:dyDescent="0.3">
      <c r="A64" s="23">
        <v>42036</v>
      </c>
      <c r="B64" s="24">
        <v>0</v>
      </c>
      <c r="C64" s="25">
        <f t="shared" si="10"/>
        <v>28</v>
      </c>
      <c r="D64" s="24">
        <v>29</v>
      </c>
      <c r="E64" s="25">
        <f t="shared" si="11"/>
        <v>52</v>
      </c>
      <c r="F64" s="24">
        <v>0</v>
      </c>
      <c r="G64" s="25">
        <f t="shared" si="12"/>
        <v>80</v>
      </c>
      <c r="H64" s="24">
        <v>73</v>
      </c>
      <c r="I64" s="25">
        <f t="shared" si="13"/>
        <v>106</v>
      </c>
      <c r="J64" s="24">
        <v>16</v>
      </c>
      <c r="K64" s="25">
        <f t="shared" si="14"/>
        <v>60</v>
      </c>
      <c r="L64" s="24">
        <v>24</v>
      </c>
      <c r="M64" s="25">
        <f t="shared" si="15"/>
        <v>31</v>
      </c>
      <c r="N64" s="24">
        <v>174</v>
      </c>
      <c r="O64" s="25">
        <f t="shared" si="16"/>
        <v>47</v>
      </c>
      <c r="P64" s="24">
        <v>134</v>
      </c>
      <c r="Q64" s="25">
        <f t="shared" si="17"/>
        <v>110</v>
      </c>
      <c r="R6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450</v>
      </c>
      <c r="S64" s="25">
        <f t="shared" si="18"/>
        <v>93</v>
      </c>
      <c r="T64" s="26">
        <f>Table14[[#This Row],[Total Discretionary Releases ]]-Table14[[#This Row],[Parole Releases]]-Table14[[#This Row],[Transfer Parole Releases]]</f>
        <v>377</v>
      </c>
      <c r="U64" s="25">
        <f t="shared" si="19"/>
        <v>86</v>
      </c>
    </row>
    <row r="65" spans="1:21" x14ac:dyDescent="0.3">
      <c r="A65" s="23">
        <v>42005</v>
      </c>
      <c r="B65" s="24">
        <v>0</v>
      </c>
      <c r="C65" s="25">
        <f t="shared" si="10"/>
        <v>28</v>
      </c>
      <c r="D65" s="24">
        <v>42</v>
      </c>
      <c r="E65" s="25">
        <f t="shared" si="11"/>
        <v>22</v>
      </c>
      <c r="F65" s="24">
        <v>0</v>
      </c>
      <c r="G65" s="25">
        <f t="shared" si="12"/>
        <v>80</v>
      </c>
      <c r="H65" s="24">
        <v>67</v>
      </c>
      <c r="I65" s="25">
        <f t="shared" si="13"/>
        <v>111</v>
      </c>
      <c r="J65" s="24">
        <v>17</v>
      </c>
      <c r="K65" s="25">
        <f t="shared" si="14"/>
        <v>51</v>
      </c>
      <c r="L65" s="24">
        <v>23</v>
      </c>
      <c r="M65" s="25">
        <f t="shared" si="15"/>
        <v>36</v>
      </c>
      <c r="N65" s="24">
        <v>140</v>
      </c>
      <c r="O65" s="25">
        <f t="shared" si="16"/>
        <v>84</v>
      </c>
      <c r="P65" s="24">
        <v>158</v>
      </c>
      <c r="Q65" s="25">
        <f t="shared" si="17"/>
        <v>90</v>
      </c>
      <c r="R6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447</v>
      </c>
      <c r="S65" s="25">
        <f t="shared" si="18"/>
        <v>95</v>
      </c>
      <c r="T65" s="26">
        <f>Table14[[#This Row],[Total Discretionary Releases ]]-Table14[[#This Row],[Parole Releases]]-Table14[[#This Row],[Transfer Parole Releases]]</f>
        <v>380</v>
      </c>
      <c r="U65" s="25">
        <f t="shared" si="19"/>
        <v>83</v>
      </c>
    </row>
    <row r="66" spans="1:21" x14ac:dyDescent="0.3">
      <c r="A66" s="23">
        <v>41974</v>
      </c>
      <c r="B66" s="24">
        <v>0</v>
      </c>
      <c r="C66" s="25">
        <f t="shared" ref="C66:C97" si="20">_xlfn.RANK.EQ($B66,$B$2:$B$122)</f>
        <v>28</v>
      </c>
      <c r="D66" s="24">
        <v>26</v>
      </c>
      <c r="E66" s="25">
        <f t="shared" ref="E66:E97" si="21">_xlfn.RANK.EQ($D66,$D$2:$D$122)</f>
        <v>64</v>
      </c>
      <c r="F66" s="24">
        <v>0</v>
      </c>
      <c r="G66" s="25">
        <f t="shared" ref="G66:G97" si="22">_xlfn.RANK.EQ($F66,$F$2:$F$122)</f>
        <v>80</v>
      </c>
      <c r="H66" s="24">
        <v>113</v>
      </c>
      <c r="I66" s="25">
        <f t="shared" ref="I66:I97" si="23">_xlfn.RANK.EQ($H66,$H$2:$H$122)</f>
        <v>48</v>
      </c>
      <c r="J66" s="24">
        <v>5</v>
      </c>
      <c r="K66" s="25">
        <f t="shared" ref="K66:K97" si="24">_xlfn.RANK.EQ($J66,$J$2:$J$122)</f>
        <v>114</v>
      </c>
      <c r="L66" s="24">
        <v>10</v>
      </c>
      <c r="M66" s="25">
        <f t="shared" ref="M66:M97" si="25">_xlfn.RANK.EQ($L66,$L$2:$L$122)</f>
        <v>81</v>
      </c>
      <c r="N66" s="24">
        <v>150</v>
      </c>
      <c r="O66" s="25">
        <f t="shared" ref="O66:O97" si="26">_xlfn.RANK.EQ($N66,$N$2:$N$122)</f>
        <v>76</v>
      </c>
      <c r="P66" s="24">
        <v>140</v>
      </c>
      <c r="Q66" s="25">
        <f t="shared" ref="Q66:Q97" si="27">_xlfn.RANK.EQ($P66,$P$2:$P$122)</f>
        <v>104</v>
      </c>
      <c r="R6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444</v>
      </c>
      <c r="S66" s="25">
        <f t="shared" ref="S66:S97" si="28">_xlfn.RANK.EQ($R66,$R$2:$R$122)</f>
        <v>97</v>
      </c>
      <c r="T66" s="26">
        <f>Table14[[#This Row],[Total Discretionary Releases ]]-Table14[[#This Row],[Parole Releases]]-Table14[[#This Row],[Transfer Parole Releases]]</f>
        <v>331</v>
      </c>
      <c r="U66" s="25">
        <f t="shared" ref="U66:U97" si="29">_xlfn.RANK.EQ($T66,$T$2:$T$122)</f>
        <v>103</v>
      </c>
    </row>
    <row r="67" spans="1:21" x14ac:dyDescent="0.3">
      <c r="A67" s="23">
        <v>41944</v>
      </c>
      <c r="B67" s="24">
        <v>0</v>
      </c>
      <c r="C67" s="25">
        <f t="shared" si="20"/>
        <v>28</v>
      </c>
      <c r="D67" s="24">
        <v>28</v>
      </c>
      <c r="E67" s="25">
        <f t="shared" si="21"/>
        <v>57</v>
      </c>
      <c r="F67" s="24">
        <v>0</v>
      </c>
      <c r="G67" s="25">
        <f t="shared" si="22"/>
        <v>80</v>
      </c>
      <c r="H67" s="24">
        <v>112</v>
      </c>
      <c r="I67" s="25">
        <f t="shared" si="23"/>
        <v>51</v>
      </c>
      <c r="J67" s="24">
        <v>17</v>
      </c>
      <c r="K67" s="25">
        <f t="shared" si="24"/>
        <v>51</v>
      </c>
      <c r="L67" s="24">
        <v>14</v>
      </c>
      <c r="M67" s="25">
        <f t="shared" si="25"/>
        <v>65</v>
      </c>
      <c r="N67" s="24">
        <v>145</v>
      </c>
      <c r="O67" s="25">
        <f t="shared" si="26"/>
        <v>81</v>
      </c>
      <c r="P67" s="24">
        <v>163</v>
      </c>
      <c r="Q67" s="25">
        <f t="shared" si="27"/>
        <v>81</v>
      </c>
      <c r="R6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479</v>
      </c>
      <c r="S67" s="25">
        <f t="shared" si="28"/>
        <v>84</v>
      </c>
      <c r="T67" s="26">
        <f>Table14[[#This Row],[Total Discretionary Releases ]]-Table14[[#This Row],[Parole Releases]]-Table14[[#This Row],[Transfer Parole Releases]]</f>
        <v>367</v>
      </c>
      <c r="U67" s="25">
        <f t="shared" si="29"/>
        <v>90</v>
      </c>
    </row>
    <row r="68" spans="1:21" x14ac:dyDescent="0.3">
      <c r="A68" s="23">
        <v>41913</v>
      </c>
      <c r="B68" s="24">
        <v>0</v>
      </c>
      <c r="C68" s="25">
        <f t="shared" si="20"/>
        <v>28</v>
      </c>
      <c r="D68" s="24">
        <v>24</v>
      </c>
      <c r="E68" s="25">
        <f t="shared" si="21"/>
        <v>71</v>
      </c>
      <c r="F68" s="24">
        <v>0</v>
      </c>
      <c r="G68" s="25">
        <f t="shared" si="22"/>
        <v>80</v>
      </c>
      <c r="H68" s="24">
        <v>65</v>
      </c>
      <c r="I68" s="25">
        <f t="shared" si="23"/>
        <v>117</v>
      </c>
      <c r="J68" s="24">
        <v>20</v>
      </c>
      <c r="K68" s="25">
        <f t="shared" si="24"/>
        <v>39</v>
      </c>
      <c r="L68" s="24">
        <v>22</v>
      </c>
      <c r="M68" s="25">
        <f t="shared" si="25"/>
        <v>42</v>
      </c>
      <c r="N68" s="24">
        <v>190</v>
      </c>
      <c r="O68" s="25">
        <f t="shared" si="26"/>
        <v>26</v>
      </c>
      <c r="P68" s="24">
        <v>169</v>
      </c>
      <c r="Q68" s="25">
        <f t="shared" si="27"/>
        <v>79</v>
      </c>
      <c r="R6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490</v>
      </c>
      <c r="S68" s="25">
        <f t="shared" si="28"/>
        <v>76</v>
      </c>
      <c r="T68" s="26">
        <f>Table14[[#This Row],[Total Discretionary Releases ]]-Table14[[#This Row],[Parole Releases]]-Table14[[#This Row],[Transfer Parole Releases]]</f>
        <v>425</v>
      </c>
      <c r="U68" s="25">
        <f t="shared" si="29"/>
        <v>63</v>
      </c>
    </row>
    <row r="69" spans="1:21" x14ac:dyDescent="0.3">
      <c r="A69" s="23">
        <v>41883</v>
      </c>
      <c r="B69" s="24">
        <v>1</v>
      </c>
      <c r="C69" s="25">
        <f t="shared" si="20"/>
        <v>11</v>
      </c>
      <c r="D69" s="24">
        <v>20</v>
      </c>
      <c r="E69" s="25">
        <f t="shared" si="21"/>
        <v>88</v>
      </c>
      <c r="F69" s="24">
        <v>0</v>
      </c>
      <c r="G69" s="25">
        <f t="shared" si="22"/>
        <v>80</v>
      </c>
      <c r="H69" s="24">
        <v>80</v>
      </c>
      <c r="I69" s="25">
        <f t="shared" si="23"/>
        <v>95</v>
      </c>
      <c r="J69" s="24">
        <v>9</v>
      </c>
      <c r="K69" s="25">
        <f t="shared" si="24"/>
        <v>95</v>
      </c>
      <c r="L69" s="24">
        <v>30</v>
      </c>
      <c r="M69" s="25">
        <f t="shared" si="25"/>
        <v>14</v>
      </c>
      <c r="N69" s="24">
        <v>183</v>
      </c>
      <c r="O69" s="25">
        <f t="shared" si="26"/>
        <v>34</v>
      </c>
      <c r="P69" s="24">
        <v>162</v>
      </c>
      <c r="Q69" s="25">
        <f t="shared" si="27"/>
        <v>85</v>
      </c>
      <c r="R6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69" s="25">
        <f t="shared" si="28"/>
        <v>78</v>
      </c>
      <c r="T69" s="26">
        <f>Table14[[#This Row],[Total Discretionary Releases ]]-Table14[[#This Row],[Parole Releases]]-Table14[[#This Row],[Transfer Parole Releases]]</f>
        <v>405</v>
      </c>
      <c r="U69" s="25">
        <f t="shared" si="29"/>
        <v>74</v>
      </c>
    </row>
    <row r="70" spans="1:21" x14ac:dyDescent="0.3">
      <c r="A70" s="23">
        <v>41852</v>
      </c>
      <c r="B70" s="24">
        <v>0</v>
      </c>
      <c r="C70" s="25">
        <f t="shared" si="20"/>
        <v>28</v>
      </c>
      <c r="D70" s="24">
        <v>24</v>
      </c>
      <c r="E70" s="25">
        <f t="shared" si="21"/>
        <v>71</v>
      </c>
      <c r="F70" s="24">
        <v>0</v>
      </c>
      <c r="G70" s="25">
        <f t="shared" si="22"/>
        <v>80</v>
      </c>
      <c r="H70" s="24">
        <v>82</v>
      </c>
      <c r="I70" s="25">
        <f t="shared" si="23"/>
        <v>91</v>
      </c>
      <c r="J70" s="24">
        <v>4</v>
      </c>
      <c r="K70" s="25">
        <f t="shared" si="24"/>
        <v>117</v>
      </c>
      <c r="L70" s="24">
        <v>31</v>
      </c>
      <c r="M70" s="25">
        <f t="shared" si="25"/>
        <v>10</v>
      </c>
      <c r="N70" s="24">
        <v>168</v>
      </c>
      <c r="O70" s="25">
        <f t="shared" si="26"/>
        <v>57</v>
      </c>
      <c r="P70" s="24">
        <v>223</v>
      </c>
      <c r="Q70" s="25">
        <f t="shared" si="27"/>
        <v>36</v>
      </c>
      <c r="R7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532</v>
      </c>
      <c r="S70" s="25">
        <f t="shared" si="28"/>
        <v>59</v>
      </c>
      <c r="T70" s="26">
        <f>Table14[[#This Row],[Total Discretionary Releases ]]-Table14[[#This Row],[Parole Releases]]-Table14[[#This Row],[Transfer Parole Releases]]</f>
        <v>450</v>
      </c>
      <c r="U70" s="25">
        <f t="shared" si="29"/>
        <v>44</v>
      </c>
    </row>
    <row r="71" spans="1:21" x14ac:dyDescent="0.3">
      <c r="A71" s="23">
        <v>41821</v>
      </c>
      <c r="B71" s="24">
        <v>2</v>
      </c>
      <c r="C71" s="25">
        <f t="shared" si="20"/>
        <v>4</v>
      </c>
      <c r="D71" s="24">
        <v>22</v>
      </c>
      <c r="E71" s="25">
        <f t="shared" si="21"/>
        <v>80</v>
      </c>
      <c r="F71" s="24">
        <v>0</v>
      </c>
      <c r="G71" s="25">
        <f t="shared" si="22"/>
        <v>80</v>
      </c>
      <c r="H71" s="24">
        <v>84</v>
      </c>
      <c r="I71" s="25">
        <f t="shared" si="23"/>
        <v>87</v>
      </c>
      <c r="J71" s="24">
        <v>7</v>
      </c>
      <c r="K71" s="25">
        <f t="shared" si="24"/>
        <v>105</v>
      </c>
      <c r="L71" s="24">
        <v>27</v>
      </c>
      <c r="M71" s="25">
        <f t="shared" si="25"/>
        <v>19</v>
      </c>
      <c r="N71" s="24">
        <v>177</v>
      </c>
      <c r="O71" s="25">
        <f t="shared" si="26"/>
        <v>43</v>
      </c>
      <c r="P71" s="24">
        <v>174</v>
      </c>
      <c r="Q71" s="25">
        <f t="shared" si="27"/>
        <v>74</v>
      </c>
      <c r="R7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493</v>
      </c>
      <c r="S71" s="25">
        <f t="shared" si="28"/>
        <v>74</v>
      </c>
      <c r="T71" s="26">
        <f>Table14[[#This Row],[Total Discretionary Releases ]]-Table14[[#This Row],[Parole Releases]]-Table14[[#This Row],[Transfer Parole Releases]]</f>
        <v>409</v>
      </c>
      <c r="U71" s="25">
        <f t="shared" si="29"/>
        <v>73</v>
      </c>
    </row>
    <row r="72" spans="1:21" x14ac:dyDescent="0.3">
      <c r="A72" s="23">
        <v>41791</v>
      </c>
      <c r="B72" s="24">
        <v>1</v>
      </c>
      <c r="C72" s="25">
        <f t="shared" si="20"/>
        <v>11</v>
      </c>
      <c r="D72" s="24">
        <v>40</v>
      </c>
      <c r="E72" s="25">
        <f t="shared" si="21"/>
        <v>26</v>
      </c>
      <c r="F72" s="24">
        <v>0</v>
      </c>
      <c r="G72" s="25">
        <f t="shared" si="22"/>
        <v>80</v>
      </c>
      <c r="H72" s="24">
        <v>74</v>
      </c>
      <c r="I72" s="25">
        <f t="shared" si="23"/>
        <v>103</v>
      </c>
      <c r="J72" s="24">
        <v>10</v>
      </c>
      <c r="K72" s="25">
        <f t="shared" si="24"/>
        <v>84</v>
      </c>
      <c r="L72" s="24">
        <v>38</v>
      </c>
      <c r="M72" s="25">
        <f t="shared" si="25"/>
        <v>2</v>
      </c>
      <c r="N72" s="24">
        <v>205</v>
      </c>
      <c r="O72" s="25">
        <f t="shared" si="26"/>
        <v>18</v>
      </c>
      <c r="P72" s="24">
        <v>197</v>
      </c>
      <c r="Q72" s="25">
        <f t="shared" si="27"/>
        <v>52</v>
      </c>
      <c r="R7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565</v>
      </c>
      <c r="S72" s="25">
        <f t="shared" si="28"/>
        <v>44</v>
      </c>
      <c r="T72" s="26">
        <f>Table14[[#This Row],[Total Discretionary Releases ]]-Table14[[#This Row],[Parole Releases]]-Table14[[#This Row],[Transfer Parole Releases]]</f>
        <v>491</v>
      </c>
      <c r="U72" s="25">
        <f t="shared" si="29"/>
        <v>19</v>
      </c>
    </row>
    <row r="73" spans="1:21" x14ac:dyDescent="0.3">
      <c r="A73" s="23">
        <v>41760</v>
      </c>
      <c r="B73" s="24">
        <v>2</v>
      </c>
      <c r="C73" s="25">
        <f t="shared" si="20"/>
        <v>4</v>
      </c>
      <c r="D73" s="24">
        <v>46</v>
      </c>
      <c r="E73" s="25">
        <f t="shared" si="21"/>
        <v>12</v>
      </c>
      <c r="F73" s="24">
        <v>0</v>
      </c>
      <c r="G73" s="25">
        <f t="shared" si="22"/>
        <v>80</v>
      </c>
      <c r="H73" s="24">
        <v>98</v>
      </c>
      <c r="I73" s="25">
        <f t="shared" si="23"/>
        <v>71</v>
      </c>
      <c r="J73" s="24">
        <v>5</v>
      </c>
      <c r="K73" s="25">
        <f t="shared" si="24"/>
        <v>114</v>
      </c>
      <c r="L73" s="24">
        <v>38</v>
      </c>
      <c r="M73" s="25">
        <f t="shared" si="25"/>
        <v>2</v>
      </c>
      <c r="N73" s="24">
        <v>171</v>
      </c>
      <c r="O73" s="25">
        <f t="shared" si="26"/>
        <v>52</v>
      </c>
      <c r="P73" s="24">
        <v>208</v>
      </c>
      <c r="Q73" s="25">
        <f t="shared" si="27"/>
        <v>45</v>
      </c>
      <c r="R7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568</v>
      </c>
      <c r="S73" s="25">
        <f t="shared" si="28"/>
        <v>43</v>
      </c>
      <c r="T73" s="26">
        <f>Table14[[#This Row],[Total Discretionary Releases ]]-Table14[[#This Row],[Parole Releases]]-Table14[[#This Row],[Transfer Parole Releases]]</f>
        <v>470</v>
      </c>
      <c r="U73" s="25">
        <f t="shared" si="29"/>
        <v>29</v>
      </c>
    </row>
    <row r="74" spans="1:21" x14ac:dyDescent="0.3">
      <c r="A74" s="23">
        <v>41730</v>
      </c>
      <c r="B74" s="24">
        <v>3</v>
      </c>
      <c r="C74" s="25">
        <f t="shared" si="20"/>
        <v>2</v>
      </c>
      <c r="D74" s="24">
        <v>42</v>
      </c>
      <c r="E74" s="25">
        <f t="shared" si="21"/>
        <v>22</v>
      </c>
      <c r="F74" s="24">
        <v>0</v>
      </c>
      <c r="G74" s="25">
        <f t="shared" si="22"/>
        <v>80</v>
      </c>
      <c r="H74" s="24">
        <v>77</v>
      </c>
      <c r="I74" s="25">
        <f t="shared" si="23"/>
        <v>99</v>
      </c>
      <c r="J74" s="24">
        <v>19</v>
      </c>
      <c r="K74" s="25">
        <f t="shared" si="24"/>
        <v>44</v>
      </c>
      <c r="L74" s="24">
        <v>32</v>
      </c>
      <c r="M74" s="25">
        <f t="shared" si="25"/>
        <v>7</v>
      </c>
      <c r="N74" s="24">
        <v>180</v>
      </c>
      <c r="O74" s="25">
        <f t="shared" si="26"/>
        <v>40</v>
      </c>
      <c r="P74" s="24">
        <v>170</v>
      </c>
      <c r="Q74" s="25">
        <f t="shared" si="27"/>
        <v>76</v>
      </c>
      <c r="R7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523</v>
      </c>
      <c r="S74" s="25">
        <f t="shared" si="28"/>
        <v>63</v>
      </c>
      <c r="T74" s="26">
        <f>Table14[[#This Row],[Total Discretionary Releases ]]-Table14[[#This Row],[Parole Releases]]-Table14[[#This Row],[Transfer Parole Releases]]</f>
        <v>446</v>
      </c>
      <c r="U74" s="25">
        <f t="shared" si="29"/>
        <v>50</v>
      </c>
    </row>
    <row r="75" spans="1:21" x14ac:dyDescent="0.3">
      <c r="A75" s="23">
        <v>41699</v>
      </c>
      <c r="B75" s="24">
        <v>0</v>
      </c>
      <c r="C75" s="25">
        <f t="shared" si="20"/>
        <v>28</v>
      </c>
      <c r="D75" s="24">
        <v>22</v>
      </c>
      <c r="E75" s="25">
        <f t="shared" si="21"/>
        <v>80</v>
      </c>
      <c r="F75" s="24">
        <v>0</v>
      </c>
      <c r="G75" s="25">
        <f t="shared" si="22"/>
        <v>80</v>
      </c>
      <c r="H75" s="24">
        <v>113</v>
      </c>
      <c r="I75" s="25">
        <f t="shared" si="23"/>
        <v>48</v>
      </c>
      <c r="J75" s="24">
        <v>16</v>
      </c>
      <c r="K75" s="25">
        <f t="shared" si="24"/>
        <v>60</v>
      </c>
      <c r="L75" s="24">
        <v>20</v>
      </c>
      <c r="M75" s="25">
        <f t="shared" si="25"/>
        <v>47</v>
      </c>
      <c r="N75" s="24">
        <v>171</v>
      </c>
      <c r="O75" s="25">
        <f t="shared" si="26"/>
        <v>52</v>
      </c>
      <c r="P75" s="24">
        <v>198</v>
      </c>
      <c r="Q75" s="25">
        <f t="shared" si="27"/>
        <v>50</v>
      </c>
      <c r="R7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540</v>
      </c>
      <c r="S75" s="25">
        <f t="shared" si="28"/>
        <v>56</v>
      </c>
      <c r="T75" s="26">
        <f>Table14[[#This Row],[Total Discretionary Releases ]]-Table14[[#This Row],[Parole Releases]]-Table14[[#This Row],[Transfer Parole Releases]]</f>
        <v>427</v>
      </c>
      <c r="U75" s="25">
        <f t="shared" si="29"/>
        <v>59</v>
      </c>
    </row>
    <row r="76" spans="1:21" x14ac:dyDescent="0.3">
      <c r="A76" s="23">
        <v>41671</v>
      </c>
      <c r="B76" s="24">
        <v>4</v>
      </c>
      <c r="C76" s="25">
        <f t="shared" si="20"/>
        <v>1</v>
      </c>
      <c r="D76" s="24">
        <v>33</v>
      </c>
      <c r="E76" s="25">
        <f t="shared" si="21"/>
        <v>44</v>
      </c>
      <c r="F76" s="24">
        <v>0</v>
      </c>
      <c r="G76" s="25">
        <f t="shared" si="22"/>
        <v>80</v>
      </c>
      <c r="H76" s="24">
        <v>103</v>
      </c>
      <c r="I76" s="25">
        <f t="shared" si="23"/>
        <v>64</v>
      </c>
      <c r="J76" s="24">
        <v>10</v>
      </c>
      <c r="K76" s="25">
        <f t="shared" si="24"/>
        <v>84</v>
      </c>
      <c r="L76" s="24">
        <v>45</v>
      </c>
      <c r="M76" s="25">
        <f t="shared" si="25"/>
        <v>1</v>
      </c>
      <c r="N76" s="24">
        <v>172</v>
      </c>
      <c r="O76" s="25">
        <f t="shared" si="26"/>
        <v>51</v>
      </c>
      <c r="P76" s="24">
        <v>193</v>
      </c>
      <c r="Q76" s="25">
        <f t="shared" si="27"/>
        <v>58</v>
      </c>
      <c r="R7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560</v>
      </c>
      <c r="S76" s="25">
        <f t="shared" si="28"/>
        <v>46</v>
      </c>
      <c r="T76" s="26">
        <f>Table14[[#This Row],[Total Discretionary Releases ]]-Table14[[#This Row],[Parole Releases]]-Table14[[#This Row],[Transfer Parole Releases]]</f>
        <v>457</v>
      </c>
      <c r="U76" s="25">
        <f t="shared" si="29"/>
        <v>38</v>
      </c>
    </row>
    <row r="77" spans="1:21" x14ac:dyDescent="0.3">
      <c r="A77" s="23">
        <v>41640</v>
      </c>
      <c r="B77" s="24">
        <v>0</v>
      </c>
      <c r="C77" s="25">
        <f t="shared" si="20"/>
        <v>28</v>
      </c>
      <c r="D77" s="24">
        <v>35</v>
      </c>
      <c r="E77" s="25">
        <f t="shared" si="21"/>
        <v>39</v>
      </c>
      <c r="F77" s="24">
        <v>0</v>
      </c>
      <c r="G77" s="25">
        <f t="shared" si="22"/>
        <v>80</v>
      </c>
      <c r="H77" s="24">
        <v>98</v>
      </c>
      <c r="I77" s="25">
        <f t="shared" si="23"/>
        <v>71</v>
      </c>
      <c r="J77" s="24">
        <v>11</v>
      </c>
      <c r="K77" s="25">
        <f t="shared" si="24"/>
        <v>82</v>
      </c>
      <c r="L77" s="24">
        <v>24</v>
      </c>
      <c r="M77" s="25">
        <f t="shared" si="25"/>
        <v>31</v>
      </c>
      <c r="N77" s="24">
        <v>129</v>
      </c>
      <c r="O77" s="25">
        <f t="shared" si="26"/>
        <v>99</v>
      </c>
      <c r="P77" s="24">
        <v>191</v>
      </c>
      <c r="Q77" s="25">
        <f t="shared" si="27"/>
        <v>61</v>
      </c>
      <c r="R7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488</v>
      </c>
      <c r="S77" s="25">
        <f t="shared" si="28"/>
        <v>77</v>
      </c>
      <c r="T77" s="26">
        <f>Table14[[#This Row],[Total Discretionary Releases ]]-Table14[[#This Row],[Parole Releases]]-Table14[[#This Row],[Transfer Parole Releases]]</f>
        <v>390</v>
      </c>
      <c r="U77" s="25">
        <f t="shared" si="29"/>
        <v>77</v>
      </c>
    </row>
    <row r="78" spans="1:21" x14ac:dyDescent="0.3">
      <c r="A78" s="23">
        <v>41609</v>
      </c>
      <c r="B78" s="24">
        <v>0</v>
      </c>
      <c r="C78" s="25">
        <f t="shared" si="20"/>
        <v>28</v>
      </c>
      <c r="D78" s="24">
        <v>23</v>
      </c>
      <c r="E78" s="25">
        <f t="shared" si="21"/>
        <v>78</v>
      </c>
      <c r="F78" s="24">
        <v>0</v>
      </c>
      <c r="G78" s="25">
        <f t="shared" si="22"/>
        <v>80</v>
      </c>
      <c r="H78" s="24">
        <v>105</v>
      </c>
      <c r="I78" s="25">
        <f t="shared" si="23"/>
        <v>62</v>
      </c>
      <c r="J78" s="24">
        <v>12</v>
      </c>
      <c r="K78" s="25">
        <f t="shared" si="24"/>
        <v>74</v>
      </c>
      <c r="L78" s="24">
        <v>27</v>
      </c>
      <c r="M78" s="25">
        <f t="shared" si="25"/>
        <v>19</v>
      </c>
      <c r="N78" s="24">
        <v>211</v>
      </c>
      <c r="O78" s="25">
        <f t="shared" si="26"/>
        <v>11</v>
      </c>
      <c r="P78" s="24">
        <v>181</v>
      </c>
      <c r="Q78" s="25">
        <f t="shared" si="27"/>
        <v>68</v>
      </c>
      <c r="R7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559</v>
      </c>
      <c r="S78" s="25">
        <f t="shared" si="28"/>
        <v>47</v>
      </c>
      <c r="T78" s="26">
        <f>Table14[[#This Row],[Total Discretionary Releases ]]-Table14[[#This Row],[Parole Releases]]-Table14[[#This Row],[Transfer Parole Releases]]</f>
        <v>454</v>
      </c>
      <c r="U78" s="25">
        <f t="shared" si="29"/>
        <v>40</v>
      </c>
    </row>
    <row r="79" spans="1:21" x14ac:dyDescent="0.3">
      <c r="A79" s="23">
        <v>41579</v>
      </c>
      <c r="B79" s="24">
        <v>0</v>
      </c>
      <c r="C79" s="25">
        <f t="shared" si="20"/>
        <v>28</v>
      </c>
      <c r="D79" s="24">
        <v>33</v>
      </c>
      <c r="E79" s="25">
        <f t="shared" si="21"/>
        <v>44</v>
      </c>
      <c r="F79" s="24">
        <v>0</v>
      </c>
      <c r="G79" s="25">
        <f t="shared" si="22"/>
        <v>80</v>
      </c>
      <c r="H79" s="24">
        <v>109</v>
      </c>
      <c r="I79" s="25">
        <f t="shared" si="23"/>
        <v>54</v>
      </c>
      <c r="J79" s="24">
        <v>24</v>
      </c>
      <c r="K79" s="25">
        <f t="shared" si="24"/>
        <v>23</v>
      </c>
      <c r="L79" s="24">
        <v>38</v>
      </c>
      <c r="M79" s="25">
        <f t="shared" si="25"/>
        <v>2</v>
      </c>
      <c r="N79" s="24">
        <v>147</v>
      </c>
      <c r="O79" s="25">
        <f t="shared" si="26"/>
        <v>80</v>
      </c>
      <c r="P79" s="24">
        <v>262</v>
      </c>
      <c r="Q79" s="25">
        <f t="shared" si="27"/>
        <v>16</v>
      </c>
      <c r="R7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613</v>
      </c>
      <c r="S79" s="25">
        <f t="shared" si="28"/>
        <v>32</v>
      </c>
      <c r="T79" s="26">
        <f>Table14[[#This Row],[Total Discretionary Releases ]]-Table14[[#This Row],[Parole Releases]]-Table14[[#This Row],[Transfer Parole Releases]]</f>
        <v>504</v>
      </c>
      <c r="U79" s="25">
        <f t="shared" si="29"/>
        <v>16</v>
      </c>
    </row>
    <row r="80" spans="1:21" x14ac:dyDescent="0.3">
      <c r="A80" s="23">
        <v>41548</v>
      </c>
      <c r="B80" s="24">
        <v>0</v>
      </c>
      <c r="C80" s="25">
        <f t="shared" si="20"/>
        <v>28</v>
      </c>
      <c r="D80" s="24">
        <v>32</v>
      </c>
      <c r="E80" s="25">
        <f t="shared" si="21"/>
        <v>46</v>
      </c>
      <c r="F80" s="24">
        <v>0</v>
      </c>
      <c r="G80" s="25">
        <f t="shared" si="22"/>
        <v>80</v>
      </c>
      <c r="H80" s="24">
        <v>115</v>
      </c>
      <c r="I80" s="25">
        <f t="shared" si="23"/>
        <v>46</v>
      </c>
      <c r="J80" s="24">
        <v>16</v>
      </c>
      <c r="K80" s="25">
        <f t="shared" si="24"/>
        <v>60</v>
      </c>
      <c r="L80" s="24">
        <v>25</v>
      </c>
      <c r="M80" s="25">
        <f t="shared" si="25"/>
        <v>24</v>
      </c>
      <c r="N80" s="24">
        <v>174</v>
      </c>
      <c r="O80" s="25">
        <f t="shared" si="26"/>
        <v>47</v>
      </c>
      <c r="P80" s="24">
        <v>181</v>
      </c>
      <c r="Q80" s="25">
        <f t="shared" si="27"/>
        <v>68</v>
      </c>
      <c r="R8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543</v>
      </c>
      <c r="S80" s="25">
        <f t="shared" si="28"/>
        <v>55</v>
      </c>
      <c r="T80" s="26">
        <f>Table14[[#This Row],[Total Discretionary Releases ]]-Table14[[#This Row],[Parole Releases]]-Table14[[#This Row],[Transfer Parole Releases]]</f>
        <v>428</v>
      </c>
      <c r="U80" s="25">
        <f t="shared" si="29"/>
        <v>58</v>
      </c>
    </row>
    <row r="81" spans="1:21" x14ac:dyDescent="0.3">
      <c r="A81" s="23">
        <v>41518</v>
      </c>
      <c r="B81" s="24">
        <v>0</v>
      </c>
      <c r="C81" s="25">
        <f t="shared" si="20"/>
        <v>28</v>
      </c>
      <c r="D81" s="24">
        <v>37</v>
      </c>
      <c r="E81" s="25">
        <f t="shared" si="21"/>
        <v>35</v>
      </c>
      <c r="F81" s="24">
        <v>0</v>
      </c>
      <c r="G81" s="25">
        <f t="shared" si="22"/>
        <v>80</v>
      </c>
      <c r="H81" s="24">
        <v>134</v>
      </c>
      <c r="I81" s="25">
        <f t="shared" si="23"/>
        <v>33</v>
      </c>
      <c r="J81" s="24">
        <v>9</v>
      </c>
      <c r="K81" s="25">
        <f t="shared" si="24"/>
        <v>95</v>
      </c>
      <c r="L81" s="24">
        <v>20</v>
      </c>
      <c r="M81" s="25">
        <f t="shared" si="25"/>
        <v>47</v>
      </c>
      <c r="N81" s="24">
        <v>215</v>
      </c>
      <c r="O81" s="25">
        <f t="shared" si="26"/>
        <v>9</v>
      </c>
      <c r="P81" s="24">
        <v>241</v>
      </c>
      <c r="Q81" s="25">
        <f t="shared" si="27"/>
        <v>25</v>
      </c>
      <c r="R8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656</v>
      </c>
      <c r="S81" s="25">
        <f t="shared" si="28"/>
        <v>23</v>
      </c>
      <c r="T81" s="26">
        <f>Table14[[#This Row],[Total Discretionary Releases ]]-Table14[[#This Row],[Parole Releases]]-Table14[[#This Row],[Transfer Parole Releases]]</f>
        <v>522</v>
      </c>
      <c r="U81" s="25">
        <f t="shared" si="29"/>
        <v>11</v>
      </c>
    </row>
    <row r="82" spans="1:21" x14ac:dyDescent="0.3">
      <c r="A82" s="23">
        <v>41487</v>
      </c>
      <c r="B82" s="24">
        <v>0</v>
      </c>
      <c r="C82" s="25">
        <f t="shared" si="20"/>
        <v>28</v>
      </c>
      <c r="D82" s="24">
        <v>34</v>
      </c>
      <c r="E82" s="25">
        <f t="shared" si="21"/>
        <v>41</v>
      </c>
      <c r="F82" s="24">
        <v>1</v>
      </c>
      <c r="G82" s="25">
        <f t="shared" si="22"/>
        <v>72</v>
      </c>
      <c r="H82" s="24">
        <v>116</v>
      </c>
      <c r="I82" s="25">
        <f t="shared" si="23"/>
        <v>42</v>
      </c>
      <c r="J82" s="24">
        <v>10</v>
      </c>
      <c r="K82" s="25">
        <f t="shared" si="24"/>
        <v>84</v>
      </c>
      <c r="L82" s="24">
        <v>13</v>
      </c>
      <c r="M82" s="25">
        <f t="shared" si="25"/>
        <v>68</v>
      </c>
      <c r="N82" s="24">
        <v>169</v>
      </c>
      <c r="O82" s="25">
        <f t="shared" si="26"/>
        <v>56</v>
      </c>
      <c r="P82" s="24">
        <v>189</v>
      </c>
      <c r="Q82" s="25">
        <f t="shared" si="27"/>
        <v>62</v>
      </c>
      <c r="R8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532</v>
      </c>
      <c r="S82" s="25">
        <f t="shared" si="28"/>
        <v>59</v>
      </c>
      <c r="T82" s="26">
        <f>Table14[[#This Row],[Total Discretionary Releases ]]-Table14[[#This Row],[Parole Releases]]-Table14[[#This Row],[Transfer Parole Releases]]</f>
        <v>415</v>
      </c>
      <c r="U82" s="25">
        <f t="shared" si="29"/>
        <v>67</v>
      </c>
    </row>
    <row r="83" spans="1:21" x14ac:dyDescent="0.3">
      <c r="A83" s="23">
        <v>41456</v>
      </c>
      <c r="B83" s="24">
        <v>0</v>
      </c>
      <c r="C83" s="25">
        <f t="shared" si="20"/>
        <v>28</v>
      </c>
      <c r="D83" s="24">
        <v>21</v>
      </c>
      <c r="E83" s="25">
        <f t="shared" si="21"/>
        <v>85</v>
      </c>
      <c r="F83" s="24">
        <v>1</v>
      </c>
      <c r="G83" s="25">
        <f t="shared" si="22"/>
        <v>72</v>
      </c>
      <c r="H83" s="24">
        <v>80</v>
      </c>
      <c r="I83" s="25">
        <f t="shared" si="23"/>
        <v>95</v>
      </c>
      <c r="J83" s="24">
        <v>9</v>
      </c>
      <c r="K83" s="25">
        <f t="shared" si="24"/>
        <v>95</v>
      </c>
      <c r="L83" s="24">
        <v>8</v>
      </c>
      <c r="M83" s="25">
        <f t="shared" si="25"/>
        <v>90</v>
      </c>
      <c r="N83" s="24">
        <v>173</v>
      </c>
      <c r="O83" s="25">
        <f t="shared" si="26"/>
        <v>50</v>
      </c>
      <c r="P83" s="24">
        <v>178</v>
      </c>
      <c r="Q83" s="25">
        <f t="shared" si="27"/>
        <v>70</v>
      </c>
      <c r="R8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470</v>
      </c>
      <c r="S83" s="25">
        <f t="shared" si="28"/>
        <v>89</v>
      </c>
      <c r="T83" s="26">
        <f>Table14[[#This Row],[Total Discretionary Releases ]]-Table14[[#This Row],[Parole Releases]]-Table14[[#This Row],[Transfer Parole Releases]]</f>
        <v>389</v>
      </c>
      <c r="U83" s="25">
        <f t="shared" si="29"/>
        <v>78</v>
      </c>
    </row>
    <row r="84" spans="1:21" x14ac:dyDescent="0.3">
      <c r="A84" s="23">
        <v>41426</v>
      </c>
      <c r="B84" s="24">
        <v>0</v>
      </c>
      <c r="C84" s="25">
        <f t="shared" si="20"/>
        <v>28</v>
      </c>
      <c r="D84" s="24">
        <v>49</v>
      </c>
      <c r="E84" s="25">
        <f t="shared" si="21"/>
        <v>5</v>
      </c>
      <c r="F84" s="24">
        <v>0</v>
      </c>
      <c r="G84" s="25">
        <f t="shared" si="22"/>
        <v>80</v>
      </c>
      <c r="H84" s="24">
        <v>109</v>
      </c>
      <c r="I84" s="25">
        <f t="shared" si="23"/>
        <v>54</v>
      </c>
      <c r="J84" s="24">
        <v>6</v>
      </c>
      <c r="K84" s="25">
        <f t="shared" si="24"/>
        <v>111</v>
      </c>
      <c r="L84" s="24">
        <v>14</v>
      </c>
      <c r="M84" s="25">
        <f t="shared" si="25"/>
        <v>65</v>
      </c>
      <c r="N84" s="24">
        <v>151</v>
      </c>
      <c r="O84" s="25">
        <f t="shared" si="26"/>
        <v>74</v>
      </c>
      <c r="P84" s="24">
        <v>205</v>
      </c>
      <c r="Q84" s="25">
        <f t="shared" si="27"/>
        <v>46</v>
      </c>
      <c r="R8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534</v>
      </c>
      <c r="S84" s="25">
        <f t="shared" si="28"/>
        <v>58</v>
      </c>
      <c r="T84" s="26">
        <f>Table14[[#This Row],[Total Discretionary Releases ]]-Table14[[#This Row],[Parole Releases]]-Table14[[#This Row],[Transfer Parole Releases]]</f>
        <v>425</v>
      </c>
      <c r="U84" s="25">
        <f t="shared" si="29"/>
        <v>63</v>
      </c>
    </row>
    <row r="85" spans="1:21" x14ac:dyDescent="0.3">
      <c r="A85" s="23">
        <v>41395</v>
      </c>
      <c r="B85" s="24">
        <v>0</v>
      </c>
      <c r="C85" s="25">
        <f t="shared" si="20"/>
        <v>28</v>
      </c>
      <c r="D85" s="24">
        <v>44</v>
      </c>
      <c r="E85" s="25">
        <f t="shared" si="21"/>
        <v>16</v>
      </c>
      <c r="F85" s="24">
        <v>1</v>
      </c>
      <c r="G85" s="25">
        <f t="shared" si="22"/>
        <v>72</v>
      </c>
      <c r="H85" s="24">
        <v>108</v>
      </c>
      <c r="I85" s="25">
        <f t="shared" si="23"/>
        <v>57</v>
      </c>
      <c r="J85" s="24">
        <v>22</v>
      </c>
      <c r="K85" s="25">
        <f t="shared" si="24"/>
        <v>29</v>
      </c>
      <c r="L85" s="24">
        <v>10</v>
      </c>
      <c r="M85" s="25">
        <f t="shared" si="25"/>
        <v>81</v>
      </c>
      <c r="N85" s="24">
        <v>171</v>
      </c>
      <c r="O85" s="25">
        <f t="shared" si="26"/>
        <v>52</v>
      </c>
      <c r="P85" s="24">
        <v>226</v>
      </c>
      <c r="Q85" s="25">
        <f t="shared" si="27"/>
        <v>34</v>
      </c>
      <c r="R8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582</v>
      </c>
      <c r="S85" s="25">
        <f t="shared" si="28"/>
        <v>38</v>
      </c>
      <c r="T85" s="26">
        <f>Table14[[#This Row],[Total Discretionary Releases ]]-Table14[[#This Row],[Parole Releases]]-Table14[[#This Row],[Transfer Parole Releases]]</f>
        <v>473</v>
      </c>
      <c r="U85" s="25">
        <f t="shared" si="29"/>
        <v>27</v>
      </c>
    </row>
    <row r="86" spans="1:21" x14ac:dyDescent="0.3">
      <c r="A86" s="23">
        <v>41365</v>
      </c>
      <c r="B86" s="24">
        <v>3</v>
      </c>
      <c r="C86" s="25">
        <f t="shared" si="20"/>
        <v>2</v>
      </c>
      <c r="D86" s="24">
        <v>42</v>
      </c>
      <c r="E86" s="25">
        <f t="shared" si="21"/>
        <v>22</v>
      </c>
      <c r="F86" s="24">
        <v>0</v>
      </c>
      <c r="G86" s="25">
        <f t="shared" si="22"/>
        <v>80</v>
      </c>
      <c r="H86" s="24">
        <v>77</v>
      </c>
      <c r="I86" s="25">
        <f t="shared" si="23"/>
        <v>99</v>
      </c>
      <c r="J86" s="24">
        <v>19</v>
      </c>
      <c r="K86" s="25">
        <f t="shared" si="24"/>
        <v>44</v>
      </c>
      <c r="L86" s="24">
        <v>32</v>
      </c>
      <c r="M86" s="25">
        <f t="shared" si="25"/>
        <v>7</v>
      </c>
      <c r="N86" s="24">
        <v>180</v>
      </c>
      <c r="O86" s="25">
        <f t="shared" si="26"/>
        <v>40</v>
      </c>
      <c r="P86" s="24">
        <v>170</v>
      </c>
      <c r="Q86" s="25">
        <f t="shared" si="27"/>
        <v>76</v>
      </c>
      <c r="R8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523</v>
      </c>
      <c r="S86" s="25">
        <f t="shared" si="28"/>
        <v>63</v>
      </c>
      <c r="T86" s="26">
        <f>Table14[[#This Row],[Total Discretionary Releases ]]-Table14[[#This Row],[Parole Releases]]-Table14[[#This Row],[Transfer Parole Releases]]</f>
        <v>446</v>
      </c>
      <c r="U86" s="25">
        <f t="shared" si="29"/>
        <v>50</v>
      </c>
    </row>
    <row r="87" spans="1:21" x14ac:dyDescent="0.3">
      <c r="A87" s="23">
        <v>41334</v>
      </c>
      <c r="B87" s="24">
        <v>0</v>
      </c>
      <c r="C87" s="25">
        <f t="shared" si="20"/>
        <v>28</v>
      </c>
      <c r="D87" s="24">
        <v>22</v>
      </c>
      <c r="E87" s="25">
        <f t="shared" si="21"/>
        <v>80</v>
      </c>
      <c r="F87" s="24">
        <v>0</v>
      </c>
      <c r="G87" s="25">
        <f t="shared" si="22"/>
        <v>80</v>
      </c>
      <c r="H87" s="24">
        <v>113</v>
      </c>
      <c r="I87" s="25">
        <f t="shared" si="23"/>
        <v>48</v>
      </c>
      <c r="J87" s="24">
        <v>16</v>
      </c>
      <c r="K87" s="25">
        <f t="shared" si="24"/>
        <v>60</v>
      </c>
      <c r="L87" s="24">
        <v>20</v>
      </c>
      <c r="M87" s="25">
        <f t="shared" si="25"/>
        <v>47</v>
      </c>
      <c r="N87" s="24">
        <v>171</v>
      </c>
      <c r="O87" s="25">
        <f t="shared" si="26"/>
        <v>52</v>
      </c>
      <c r="P87" s="24">
        <v>198</v>
      </c>
      <c r="Q87" s="25">
        <f t="shared" si="27"/>
        <v>50</v>
      </c>
      <c r="R8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540</v>
      </c>
      <c r="S87" s="25">
        <f t="shared" si="28"/>
        <v>56</v>
      </c>
      <c r="T87" s="26">
        <f>Table14[[#This Row],[Total Discretionary Releases ]]-Table14[[#This Row],[Parole Releases]]-Table14[[#This Row],[Transfer Parole Releases]]</f>
        <v>427</v>
      </c>
      <c r="U87" s="25">
        <f t="shared" si="29"/>
        <v>59</v>
      </c>
    </row>
    <row r="88" spans="1:21" x14ac:dyDescent="0.3">
      <c r="A88" s="23">
        <v>41306</v>
      </c>
      <c r="B88" s="24">
        <v>0</v>
      </c>
      <c r="C88" s="25">
        <f t="shared" si="20"/>
        <v>28</v>
      </c>
      <c r="D88" s="24">
        <v>20</v>
      </c>
      <c r="E88" s="25">
        <f t="shared" si="21"/>
        <v>88</v>
      </c>
      <c r="F88" s="24">
        <v>1</v>
      </c>
      <c r="G88" s="25">
        <f t="shared" si="22"/>
        <v>72</v>
      </c>
      <c r="H88" s="24">
        <v>120</v>
      </c>
      <c r="I88" s="25">
        <f t="shared" si="23"/>
        <v>38</v>
      </c>
      <c r="J88" s="24">
        <v>18</v>
      </c>
      <c r="K88" s="25">
        <f t="shared" si="24"/>
        <v>46</v>
      </c>
      <c r="L88" s="24">
        <v>12</v>
      </c>
      <c r="M88" s="25">
        <f t="shared" si="25"/>
        <v>75</v>
      </c>
      <c r="N88" s="24">
        <v>182</v>
      </c>
      <c r="O88" s="25">
        <f t="shared" si="26"/>
        <v>36</v>
      </c>
      <c r="P88" s="24">
        <v>237</v>
      </c>
      <c r="Q88" s="25">
        <f t="shared" si="27"/>
        <v>27</v>
      </c>
      <c r="R8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590</v>
      </c>
      <c r="S88" s="25">
        <f t="shared" si="28"/>
        <v>36</v>
      </c>
      <c r="T88" s="26">
        <f>Table14[[#This Row],[Total Discretionary Releases ]]-Table14[[#This Row],[Parole Releases]]-Table14[[#This Row],[Transfer Parole Releases]]</f>
        <v>469</v>
      </c>
      <c r="U88" s="25">
        <f t="shared" si="29"/>
        <v>30</v>
      </c>
    </row>
    <row r="89" spans="1:21" x14ac:dyDescent="0.3">
      <c r="A89" s="23">
        <v>41275</v>
      </c>
      <c r="B89" s="24">
        <v>0</v>
      </c>
      <c r="C89" s="25">
        <f t="shared" si="20"/>
        <v>28</v>
      </c>
      <c r="D89" s="24">
        <v>35</v>
      </c>
      <c r="E89" s="25">
        <f t="shared" si="21"/>
        <v>39</v>
      </c>
      <c r="F89" s="24">
        <v>1</v>
      </c>
      <c r="G89" s="25">
        <f t="shared" si="22"/>
        <v>72</v>
      </c>
      <c r="H89" s="24">
        <v>114</v>
      </c>
      <c r="I89" s="25">
        <f t="shared" si="23"/>
        <v>47</v>
      </c>
      <c r="J89" s="24">
        <v>18</v>
      </c>
      <c r="K89" s="25">
        <f t="shared" si="24"/>
        <v>46</v>
      </c>
      <c r="L89" s="24">
        <v>16</v>
      </c>
      <c r="M89" s="25">
        <f t="shared" si="25"/>
        <v>62</v>
      </c>
      <c r="N89" s="24">
        <v>187</v>
      </c>
      <c r="O89" s="25">
        <f t="shared" si="26"/>
        <v>29</v>
      </c>
      <c r="P89" s="24">
        <v>210</v>
      </c>
      <c r="Q89" s="25">
        <f t="shared" si="27"/>
        <v>43</v>
      </c>
      <c r="R8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581</v>
      </c>
      <c r="S89" s="25">
        <f t="shared" si="28"/>
        <v>39</v>
      </c>
      <c r="T89" s="26">
        <f>Table14[[#This Row],[Total Discretionary Releases ]]-Table14[[#This Row],[Parole Releases]]-Table14[[#This Row],[Transfer Parole Releases]]</f>
        <v>466</v>
      </c>
      <c r="U89" s="25">
        <f t="shared" si="29"/>
        <v>32</v>
      </c>
    </row>
    <row r="90" spans="1:21" x14ac:dyDescent="0.3">
      <c r="A90" s="23">
        <v>41244</v>
      </c>
      <c r="B90" s="24">
        <v>0</v>
      </c>
      <c r="C90" s="25">
        <f t="shared" si="20"/>
        <v>28</v>
      </c>
      <c r="D90" s="24">
        <v>41</v>
      </c>
      <c r="E90" s="25">
        <f t="shared" si="21"/>
        <v>25</v>
      </c>
      <c r="F90" s="24">
        <v>1</v>
      </c>
      <c r="G90" s="25">
        <f t="shared" si="22"/>
        <v>72</v>
      </c>
      <c r="H90" s="24">
        <v>140</v>
      </c>
      <c r="I90" s="25">
        <f t="shared" si="23"/>
        <v>32</v>
      </c>
      <c r="J90" s="24">
        <v>17</v>
      </c>
      <c r="K90" s="25">
        <f t="shared" si="24"/>
        <v>51</v>
      </c>
      <c r="L90" s="24">
        <v>13</v>
      </c>
      <c r="M90" s="25">
        <f t="shared" si="25"/>
        <v>68</v>
      </c>
      <c r="N90" s="24">
        <v>210</v>
      </c>
      <c r="O90" s="25">
        <f t="shared" si="26"/>
        <v>12</v>
      </c>
      <c r="P90" s="24">
        <v>251</v>
      </c>
      <c r="Q90" s="25">
        <f t="shared" si="27"/>
        <v>20</v>
      </c>
      <c r="R9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673</v>
      </c>
      <c r="S90" s="25">
        <f t="shared" si="28"/>
        <v>17</v>
      </c>
      <c r="T90" s="26">
        <f>Table14[[#This Row],[Total Discretionary Releases ]]-Table14[[#This Row],[Parole Releases]]-Table14[[#This Row],[Transfer Parole Releases]]</f>
        <v>532</v>
      </c>
      <c r="U90" s="25">
        <f t="shared" si="29"/>
        <v>8</v>
      </c>
    </row>
    <row r="91" spans="1:21" x14ac:dyDescent="0.3">
      <c r="A91" s="23">
        <v>41214</v>
      </c>
      <c r="B91" s="24">
        <v>0</v>
      </c>
      <c r="C91" s="25">
        <f t="shared" si="20"/>
        <v>28</v>
      </c>
      <c r="D91" s="24">
        <v>46</v>
      </c>
      <c r="E91" s="25">
        <f t="shared" si="21"/>
        <v>12</v>
      </c>
      <c r="F91" s="24">
        <v>0</v>
      </c>
      <c r="G91" s="25">
        <f t="shared" si="22"/>
        <v>80</v>
      </c>
      <c r="H91" s="24">
        <v>148</v>
      </c>
      <c r="I91" s="25">
        <f t="shared" si="23"/>
        <v>30</v>
      </c>
      <c r="J91" s="24">
        <v>21</v>
      </c>
      <c r="K91" s="25">
        <f t="shared" si="24"/>
        <v>33</v>
      </c>
      <c r="L91" s="24">
        <v>10</v>
      </c>
      <c r="M91" s="25">
        <f t="shared" si="25"/>
        <v>81</v>
      </c>
      <c r="N91" s="24">
        <v>182</v>
      </c>
      <c r="O91" s="25">
        <f t="shared" si="26"/>
        <v>36</v>
      </c>
      <c r="P91" s="24">
        <v>231</v>
      </c>
      <c r="Q91" s="25">
        <f t="shared" si="27"/>
        <v>30</v>
      </c>
      <c r="R9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638</v>
      </c>
      <c r="S91" s="25">
        <f t="shared" si="28"/>
        <v>28</v>
      </c>
      <c r="T91" s="26">
        <f>Table14[[#This Row],[Total Discretionary Releases ]]-Table14[[#This Row],[Parole Releases]]-Table14[[#This Row],[Transfer Parole Releases]]</f>
        <v>490</v>
      </c>
      <c r="U91" s="25">
        <f t="shared" si="29"/>
        <v>20</v>
      </c>
    </row>
    <row r="92" spans="1:21" x14ac:dyDescent="0.3">
      <c r="A92" s="23">
        <v>41183</v>
      </c>
      <c r="B92" s="24">
        <v>0</v>
      </c>
      <c r="C92" s="25">
        <f t="shared" si="20"/>
        <v>28</v>
      </c>
      <c r="D92" s="24">
        <v>38</v>
      </c>
      <c r="E92" s="25">
        <f t="shared" si="21"/>
        <v>32</v>
      </c>
      <c r="F92" s="24">
        <v>1</v>
      </c>
      <c r="G92" s="25">
        <f t="shared" si="22"/>
        <v>72</v>
      </c>
      <c r="H92" s="24">
        <v>155</v>
      </c>
      <c r="I92" s="25">
        <f t="shared" si="23"/>
        <v>27</v>
      </c>
      <c r="J92" s="24">
        <v>12</v>
      </c>
      <c r="K92" s="25">
        <f t="shared" si="24"/>
        <v>74</v>
      </c>
      <c r="L92" s="24">
        <v>7</v>
      </c>
      <c r="M92" s="25">
        <f t="shared" si="25"/>
        <v>93</v>
      </c>
      <c r="N92" s="24">
        <v>201</v>
      </c>
      <c r="O92" s="25">
        <f t="shared" si="26"/>
        <v>20</v>
      </c>
      <c r="P92" s="24">
        <v>222</v>
      </c>
      <c r="Q92" s="25">
        <f t="shared" si="27"/>
        <v>37</v>
      </c>
      <c r="R9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636</v>
      </c>
      <c r="S92" s="25">
        <f t="shared" si="28"/>
        <v>29</v>
      </c>
      <c r="T92" s="26">
        <f>Table14[[#This Row],[Total Discretionary Releases ]]-Table14[[#This Row],[Parole Releases]]-Table14[[#This Row],[Transfer Parole Releases]]</f>
        <v>480</v>
      </c>
      <c r="U92" s="25">
        <f t="shared" si="29"/>
        <v>24</v>
      </c>
    </row>
    <row r="93" spans="1:21" x14ac:dyDescent="0.3">
      <c r="A93" s="23">
        <v>41153</v>
      </c>
      <c r="B93" s="24">
        <v>0</v>
      </c>
      <c r="C93" s="25">
        <f t="shared" si="20"/>
        <v>28</v>
      </c>
      <c r="D93" s="24">
        <v>47</v>
      </c>
      <c r="E93" s="25">
        <f t="shared" si="21"/>
        <v>11</v>
      </c>
      <c r="F93" s="24">
        <v>2</v>
      </c>
      <c r="G93" s="25">
        <f t="shared" si="22"/>
        <v>69</v>
      </c>
      <c r="H93" s="24">
        <v>158</v>
      </c>
      <c r="I93" s="25">
        <f t="shared" si="23"/>
        <v>24</v>
      </c>
      <c r="J93" s="24">
        <v>24</v>
      </c>
      <c r="K93" s="25">
        <f t="shared" si="24"/>
        <v>23</v>
      </c>
      <c r="L93" s="24">
        <v>10</v>
      </c>
      <c r="M93" s="25">
        <f t="shared" si="25"/>
        <v>81</v>
      </c>
      <c r="N93" s="24">
        <v>226</v>
      </c>
      <c r="O93" s="25">
        <f t="shared" si="26"/>
        <v>6</v>
      </c>
      <c r="P93" s="24">
        <v>290</v>
      </c>
      <c r="Q93" s="25">
        <f t="shared" si="27"/>
        <v>7</v>
      </c>
      <c r="R9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757</v>
      </c>
      <c r="S93" s="25">
        <f t="shared" si="28"/>
        <v>6</v>
      </c>
      <c r="T93" s="26">
        <f>Table14[[#This Row],[Total Discretionary Releases ]]-Table14[[#This Row],[Parole Releases]]-Table14[[#This Row],[Transfer Parole Releases]]</f>
        <v>597</v>
      </c>
      <c r="U93" s="25">
        <f t="shared" si="29"/>
        <v>2</v>
      </c>
    </row>
    <row r="94" spans="1:21" x14ac:dyDescent="0.3">
      <c r="A94" s="23">
        <v>41122</v>
      </c>
      <c r="B94" s="24">
        <v>0</v>
      </c>
      <c r="C94" s="25">
        <f t="shared" si="20"/>
        <v>28</v>
      </c>
      <c r="D94" s="24">
        <v>38</v>
      </c>
      <c r="E94" s="25">
        <f t="shared" si="21"/>
        <v>32</v>
      </c>
      <c r="F94" s="24">
        <v>5</v>
      </c>
      <c r="G94" s="25">
        <f t="shared" si="22"/>
        <v>54</v>
      </c>
      <c r="H94" s="24">
        <v>157</v>
      </c>
      <c r="I94" s="25">
        <f t="shared" si="23"/>
        <v>26</v>
      </c>
      <c r="J94" s="24">
        <v>30</v>
      </c>
      <c r="K94" s="25">
        <f t="shared" si="24"/>
        <v>11</v>
      </c>
      <c r="L94" s="24">
        <v>6</v>
      </c>
      <c r="M94" s="25">
        <f t="shared" si="25"/>
        <v>94</v>
      </c>
      <c r="N94" s="24">
        <v>196</v>
      </c>
      <c r="O94" s="25">
        <f t="shared" si="26"/>
        <v>23</v>
      </c>
      <c r="P94" s="24">
        <v>263</v>
      </c>
      <c r="Q94" s="25">
        <f t="shared" si="27"/>
        <v>15</v>
      </c>
      <c r="R9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695</v>
      </c>
      <c r="S94" s="25">
        <f t="shared" si="28"/>
        <v>13</v>
      </c>
      <c r="T94" s="26">
        <f>Table14[[#This Row],[Total Discretionary Releases ]]-Table14[[#This Row],[Parole Releases]]-Table14[[#This Row],[Transfer Parole Releases]]</f>
        <v>533</v>
      </c>
      <c r="U94" s="25">
        <f t="shared" si="29"/>
        <v>6</v>
      </c>
    </row>
    <row r="95" spans="1:21" x14ac:dyDescent="0.3">
      <c r="A95" s="23">
        <v>41091</v>
      </c>
      <c r="B95" s="24">
        <v>0</v>
      </c>
      <c r="C95" s="25">
        <f t="shared" si="20"/>
        <v>28</v>
      </c>
      <c r="D95" s="24">
        <v>61</v>
      </c>
      <c r="E95" s="25">
        <f t="shared" si="21"/>
        <v>1</v>
      </c>
      <c r="F95" s="24">
        <v>2</v>
      </c>
      <c r="G95" s="25">
        <f t="shared" si="22"/>
        <v>69</v>
      </c>
      <c r="H95" s="24">
        <v>174</v>
      </c>
      <c r="I95" s="25">
        <f t="shared" si="23"/>
        <v>14</v>
      </c>
      <c r="J95" s="24">
        <v>28</v>
      </c>
      <c r="K95" s="25">
        <f t="shared" si="24"/>
        <v>16</v>
      </c>
      <c r="L95" s="24">
        <v>28</v>
      </c>
      <c r="M95" s="25">
        <f t="shared" si="25"/>
        <v>17</v>
      </c>
      <c r="N95" s="24">
        <v>164</v>
      </c>
      <c r="O95" s="25">
        <f t="shared" si="26"/>
        <v>59</v>
      </c>
      <c r="P95" s="24">
        <v>286</v>
      </c>
      <c r="Q95" s="25">
        <f t="shared" si="27"/>
        <v>8</v>
      </c>
      <c r="R9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743</v>
      </c>
      <c r="S95" s="25">
        <f t="shared" si="28"/>
        <v>8</v>
      </c>
      <c r="T95" s="26">
        <f>Table14[[#This Row],[Total Discretionary Releases ]]-Table14[[#This Row],[Parole Releases]]-Table14[[#This Row],[Transfer Parole Releases]]</f>
        <v>567</v>
      </c>
      <c r="U95" s="25">
        <f t="shared" si="29"/>
        <v>4</v>
      </c>
    </row>
    <row r="96" spans="1:21" x14ac:dyDescent="0.3">
      <c r="A96" s="23">
        <v>41061</v>
      </c>
      <c r="B96" s="24">
        <v>0</v>
      </c>
      <c r="C96" s="25">
        <f t="shared" si="20"/>
        <v>28</v>
      </c>
      <c r="D96" s="24">
        <v>53</v>
      </c>
      <c r="E96" s="25">
        <f t="shared" si="21"/>
        <v>4</v>
      </c>
      <c r="F96" s="24">
        <v>0</v>
      </c>
      <c r="G96" s="25">
        <f t="shared" si="22"/>
        <v>80</v>
      </c>
      <c r="H96" s="24">
        <v>202</v>
      </c>
      <c r="I96" s="25">
        <f t="shared" si="23"/>
        <v>4</v>
      </c>
      <c r="J96" s="24">
        <v>37</v>
      </c>
      <c r="K96" s="25">
        <f t="shared" si="24"/>
        <v>3</v>
      </c>
      <c r="L96" s="24">
        <v>0</v>
      </c>
      <c r="M96" s="25">
        <f t="shared" si="25"/>
        <v>95</v>
      </c>
      <c r="N96" s="24">
        <v>244</v>
      </c>
      <c r="O96" s="25">
        <f t="shared" si="26"/>
        <v>2</v>
      </c>
      <c r="P96" s="24">
        <v>272</v>
      </c>
      <c r="Q96" s="25">
        <f t="shared" si="27"/>
        <v>12</v>
      </c>
      <c r="R9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808</v>
      </c>
      <c r="S96" s="25">
        <f t="shared" si="28"/>
        <v>2</v>
      </c>
      <c r="T96" s="26">
        <f>Table14[[#This Row],[Total Discretionary Releases ]]-Table14[[#This Row],[Parole Releases]]-Table14[[#This Row],[Transfer Parole Releases]]</f>
        <v>606</v>
      </c>
      <c r="U96" s="25">
        <f t="shared" si="29"/>
        <v>1</v>
      </c>
    </row>
    <row r="97" spans="1:21" x14ac:dyDescent="0.3">
      <c r="A97" s="23">
        <v>41030</v>
      </c>
      <c r="B97" s="24">
        <v>0</v>
      </c>
      <c r="C97" s="25">
        <f t="shared" si="20"/>
        <v>28</v>
      </c>
      <c r="D97" s="24">
        <v>57</v>
      </c>
      <c r="E97" s="25">
        <f t="shared" si="21"/>
        <v>3</v>
      </c>
      <c r="F97" s="24">
        <v>0</v>
      </c>
      <c r="G97" s="25">
        <f t="shared" si="22"/>
        <v>80</v>
      </c>
      <c r="H97" s="24">
        <v>158</v>
      </c>
      <c r="I97" s="25">
        <f t="shared" si="23"/>
        <v>24</v>
      </c>
      <c r="J97" s="24">
        <v>32</v>
      </c>
      <c r="K97" s="25">
        <f t="shared" si="24"/>
        <v>8</v>
      </c>
      <c r="L97" s="24">
        <v>0</v>
      </c>
      <c r="M97" s="25">
        <f t="shared" si="25"/>
        <v>95</v>
      </c>
      <c r="N97" s="24">
        <v>183</v>
      </c>
      <c r="O97" s="25">
        <f t="shared" si="26"/>
        <v>34</v>
      </c>
      <c r="P97" s="24">
        <v>231</v>
      </c>
      <c r="Q97" s="25">
        <f t="shared" si="27"/>
        <v>30</v>
      </c>
      <c r="R9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661</v>
      </c>
      <c r="S97" s="25">
        <f t="shared" si="28"/>
        <v>22</v>
      </c>
      <c r="T97" s="26">
        <f>Table14[[#This Row],[Total Discretionary Releases ]]-Table14[[#This Row],[Parole Releases]]-Table14[[#This Row],[Transfer Parole Releases]]</f>
        <v>503</v>
      </c>
      <c r="U97" s="25">
        <f t="shared" si="29"/>
        <v>17</v>
      </c>
    </row>
    <row r="98" spans="1:21" x14ac:dyDescent="0.3">
      <c r="A98" s="23">
        <v>41000</v>
      </c>
      <c r="B98" s="24">
        <v>0</v>
      </c>
      <c r="C98" s="25">
        <f t="shared" ref="C98:C122" si="30">_xlfn.RANK.EQ($B98,$B$2:$B$122)</f>
        <v>28</v>
      </c>
      <c r="D98" s="24">
        <v>30</v>
      </c>
      <c r="E98" s="25">
        <f t="shared" ref="E98:E122" si="31">_xlfn.RANK.EQ($D98,$D$2:$D$122)</f>
        <v>50</v>
      </c>
      <c r="F98" s="24">
        <v>0</v>
      </c>
      <c r="G98" s="25">
        <f t="shared" ref="G98:G122" si="32">_xlfn.RANK.EQ($F98,$F$2:$F$122)</f>
        <v>80</v>
      </c>
      <c r="H98" s="24">
        <v>173</v>
      </c>
      <c r="I98" s="25">
        <f t="shared" ref="I98:I122" si="33">_xlfn.RANK.EQ($H98,$H$2:$H$122)</f>
        <v>16</v>
      </c>
      <c r="J98" s="24">
        <v>20</v>
      </c>
      <c r="K98" s="25">
        <f t="shared" ref="K98:K122" si="34">_xlfn.RANK.EQ($J98,$J$2:$J$122)</f>
        <v>39</v>
      </c>
      <c r="L98" s="24">
        <v>0</v>
      </c>
      <c r="M98" s="25">
        <f t="shared" ref="M98:M122" si="35">_xlfn.RANK.EQ($L98,$L$2:$L$122)</f>
        <v>95</v>
      </c>
      <c r="N98" s="24">
        <v>219</v>
      </c>
      <c r="O98" s="25">
        <f t="shared" ref="O98:O122" si="36">_xlfn.RANK.EQ($N98,$N$2:$N$122)</f>
        <v>8</v>
      </c>
      <c r="P98" s="24">
        <v>240</v>
      </c>
      <c r="Q98" s="25">
        <f t="shared" ref="Q98:Q122" si="37">_xlfn.RANK.EQ($P98,$P$2:$P$122)</f>
        <v>26</v>
      </c>
      <c r="R9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682</v>
      </c>
      <c r="S98" s="25">
        <f t="shared" ref="S98:S122" si="38">_xlfn.RANK.EQ($R98,$R$2:$R$122)</f>
        <v>15</v>
      </c>
      <c r="T98" s="26">
        <f>Table14[[#This Row],[Total Discretionary Releases ]]-Table14[[#This Row],[Parole Releases]]-Table14[[#This Row],[Transfer Parole Releases]]</f>
        <v>509</v>
      </c>
      <c r="U98" s="25">
        <f t="shared" ref="U98:U122" si="39">_xlfn.RANK.EQ($T98,$T$2:$T$122)</f>
        <v>14</v>
      </c>
    </row>
    <row r="99" spans="1:21" x14ac:dyDescent="0.3">
      <c r="A99" s="23">
        <v>40969</v>
      </c>
      <c r="B99" s="24">
        <v>0</v>
      </c>
      <c r="C99" s="25">
        <f t="shared" si="30"/>
        <v>28</v>
      </c>
      <c r="D99" s="24">
        <v>9</v>
      </c>
      <c r="E99" s="25">
        <f t="shared" si="31"/>
        <v>98</v>
      </c>
      <c r="F99" s="24">
        <v>0</v>
      </c>
      <c r="G99" s="25">
        <f t="shared" si="32"/>
        <v>80</v>
      </c>
      <c r="H99" s="24">
        <v>127</v>
      </c>
      <c r="I99" s="25">
        <f t="shared" si="33"/>
        <v>35</v>
      </c>
      <c r="J99" s="24">
        <v>25</v>
      </c>
      <c r="K99" s="25">
        <f t="shared" si="34"/>
        <v>22</v>
      </c>
      <c r="L99" s="24">
        <v>0</v>
      </c>
      <c r="M99" s="25">
        <f t="shared" si="35"/>
        <v>95</v>
      </c>
      <c r="N99" s="24">
        <v>188</v>
      </c>
      <c r="O99" s="25">
        <f t="shared" si="36"/>
        <v>27</v>
      </c>
      <c r="P99" s="24">
        <v>210</v>
      </c>
      <c r="Q99" s="25">
        <f t="shared" si="37"/>
        <v>43</v>
      </c>
      <c r="R9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559</v>
      </c>
      <c r="S99" s="25">
        <f t="shared" si="38"/>
        <v>47</v>
      </c>
      <c r="T99" s="26">
        <f>Table14[[#This Row],[Total Discretionary Releases ]]-Table14[[#This Row],[Parole Releases]]-Table14[[#This Row],[Transfer Parole Releases]]</f>
        <v>432</v>
      </c>
      <c r="U99" s="25">
        <f t="shared" si="39"/>
        <v>55</v>
      </c>
    </row>
    <row r="100" spans="1:21" x14ac:dyDescent="0.3">
      <c r="A100" s="23">
        <v>40940</v>
      </c>
      <c r="B100" s="24">
        <v>0</v>
      </c>
      <c r="C100" s="25">
        <f t="shared" si="30"/>
        <v>28</v>
      </c>
      <c r="D100" s="24">
        <v>0</v>
      </c>
      <c r="E100" s="25">
        <f t="shared" si="31"/>
        <v>99</v>
      </c>
      <c r="F100" s="24">
        <v>4</v>
      </c>
      <c r="G100" s="25">
        <f t="shared" si="32"/>
        <v>58</v>
      </c>
      <c r="H100" s="24">
        <v>163</v>
      </c>
      <c r="I100" s="25">
        <f t="shared" si="33"/>
        <v>22</v>
      </c>
      <c r="J100" s="24">
        <v>14</v>
      </c>
      <c r="K100" s="25">
        <f t="shared" si="34"/>
        <v>69</v>
      </c>
      <c r="L100" s="24">
        <v>0</v>
      </c>
      <c r="M100" s="25">
        <f t="shared" si="35"/>
        <v>95</v>
      </c>
      <c r="N100" s="24">
        <v>198</v>
      </c>
      <c r="O100" s="25">
        <f t="shared" si="36"/>
        <v>22</v>
      </c>
      <c r="P100" s="24">
        <v>233</v>
      </c>
      <c r="Q100" s="25">
        <f t="shared" si="37"/>
        <v>29</v>
      </c>
      <c r="R10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612</v>
      </c>
      <c r="S100" s="25">
        <f t="shared" si="38"/>
        <v>33</v>
      </c>
      <c r="T100" s="26">
        <f>Table14[[#This Row],[Total Discretionary Releases ]]-Table14[[#This Row],[Parole Releases]]-Table14[[#This Row],[Transfer Parole Releases]]</f>
        <v>445</v>
      </c>
      <c r="U100" s="25">
        <f t="shared" si="39"/>
        <v>52</v>
      </c>
    </row>
    <row r="101" spans="1:21" x14ac:dyDescent="0.3">
      <c r="A101" s="23">
        <v>40909</v>
      </c>
      <c r="B101" s="24">
        <v>0</v>
      </c>
      <c r="C101" s="25">
        <f t="shared" si="30"/>
        <v>28</v>
      </c>
      <c r="D101" s="24">
        <v>0</v>
      </c>
      <c r="E101" s="25">
        <f t="shared" si="31"/>
        <v>99</v>
      </c>
      <c r="F101" s="24">
        <v>11</v>
      </c>
      <c r="G101" s="25">
        <f t="shared" si="32"/>
        <v>30</v>
      </c>
      <c r="H101" s="24">
        <v>162</v>
      </c>
      <c r="I101" s="25">
        <f t="shared" si="33"/>
        <v>23</v>
      </c>
      <c r="J101" s="24">
        <v>8</v>
      </c>
      <c r="K101" s="25">
        <f t="shared" si="34"/>
        <v>99</v>
      </c>
      <c r="L101" s="24">
        <v>0</v>
      </c>
      <c r="M101" s="25">
        <f t="shared" si="35"/>
        <v>95</v>
      </c>
      <c r="N101" s="24">
        <v>184</v>
      </c>
      <c r="O101" s="25">
        <f t="shared" si="36"/>
        <v>33</v>
      </c>
      <c r="P101" s="24">
        <v>222</v>
      </c>
      <c r="Q101" s="25">
        <f t="shared" si="37"/>
        <v>37</v>
      </c>
      <c r="R10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587</v>
      </c>
      <c r="S101" s="25">
        <f t="shared" si="38"/>
        <v>37</v>
      </c>
      <c r="T101" s="26">
        <f>Table14[[#This Row],[Total Discretionary Releases ]]-Table14[[#This Row],[Parole Releases]]-Table14[[#This Row],[Transfer Parole Releases]]</f>
        <v>414</v>
      </c>
      <c r="U101" s="25">
        <f t="shared" si="39"/>
        <v>68</v>
      </c>
    </row>
    <row r="102" spans="1:21" x14ac:dyDescent="0.3">
      <c r="A102" s="23">
        <v>40878</v>
      </c>
      <c r="B102" s="24">
        <v>0</v>
      </c>
      <c r="C102" s="25">
        <f t="shared" si="30"/>
        <v>28</v>
      </c>
      <c r="D102" s="24">
        <v>0</v>
      </c>
      <c r="E102" s="25">
        <f t="shared" si="31"/>
        <v>99</v>
      </c>
      <c r="F102" s="24">
        <v>7</v>
      </c>
      <c r="G102" s="25">
        <f t="shared" si="32"/>
        <v>45</v>
      </c>
      <c r="H102" s="24">
        <v>147</v>
      </c>
      <c r="I102" s="25">
        <f t="shared" si="33"/>
        <v>31</v>
      </c>
      <c r="J102" s="24">
        <v>17</v>
      </c>
      <c r="K102" s="25">
        <f t="shared" si="34"/>
        <v>51</v>
      </c>
      <c r="L102" s="24">
        <v>0</v>
      </c>
      <c r="M102" s="25">
        <f t="shared" si="35"/>
        <v>95</v>
      </c>
      <c r="N102" s="24">
        <v>236</v>
      </c>
      <c r="O102" s="25">
        <f t="shared" si="36"/>
        <v>3</v>
      </c>
      <c r="P102" s="24">
        <v>212</v>
      </c>
      <c r="Q102" s="25">
        <f t="shared" si="37"/>
        <v>42</v>
      </c>
      <c r="R10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619</v>
      </c>
      <c r="S102" s="25">
        <f t="shared" si="38"/>
        <v>31</v>
      </c>
      <c r="T102" s="26">
        <f>Table14[[#This Row],[Total Discretionary Releases ]]-Table14[[#This Row],[Parole Releases]]-Table14[[#This Row],[Transfer Parole Releases]]</f>
        <v>465</v>
      </c>
      <c r="U102" s="25">
        <f t="shared" si="39"/>
        <v>34</v>
      </c>
    </row>
    <row r="103" spans="1:21" x14ac:dyDescent="0.3">
      <c r="A103" s="23">
        <v>40848</v>
      </c>
      <c r="B103" s="24">
        <v>0</v>
      </c>
      <c r="C103" s="25">
        <f t="shared" si="30"/>
        <v>28</v>
      </c>
      <c r="D103" s="24">
        <v>0</v>
      </c>
      <c r="E103" s="25">
        <f t="shared" si="31"/>
        <v>99</v>
      </c>
      <c r="F103" s="24">
        <v>15</v>
      </c>
      <c r="G103" s="25">
        <f t="shared" si="32"/>
        <v>23</v>
      </c>
      <c r="H103" s="24">
        <v>193</v>
      </c>
      <c r="I103" s="25">
        <f t="shared" si="33"/>
        <v>7</v>
      </c>
      <c r="J103" s="24">
        <v>16</v>
      </c>
      <c r="K103" s="25">
        <f t="shared" si="34"/>
        <v>60</v>
      </c>
      <c r="L103" s="24">
        <v>0</v>
      </c>
      <c r="M103" s="25">
        <f t="shared" si="35"/>
        <v>95</v>
      </c>
      <c r="N103" s="24">
        <v>194</v>
      </c>
      <c r="O103" s="25">
        <f t="shared" si="36"/>
        <v>25</v>
      </c>
      <c r="P103" s="24">
        <v>251</v>
      </c>
      <c r="Q103" s="25">
        <f t="shared" si="37"/>
        <v>20</v>
      </c>
      <c r="R10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669</v>
      </c>
      <c r="S103" s="25">
        <f t="shared" si="38"/>
        <v>18</v>
      </c>
      <c r="T103" s="26">
        <f>Table14[[#This Row],[Total Discretionary Releases ]]-Table14[[#This Row],[Parole Releases]]-Table14[[#This Row],[Transfer Parole Releases]]</f>
        <v>461</v>
      </c>
      <c r="U103" s="25">
        <f t="shared" si="39"/>
        <v>35</v>
      </c>
    </row>
    <row r="104" spans="1:21" x14ac:dyDescent="0.3">
      <c r="A104" s="23">
        <v>40817</v>
      </c>
      <c r="B104" s="24">
        <v>0</v>
      </c>
      <c r="C104" s="25">
        <f t="shared" si="30"/>
        <v>28</v>
      </c>
      <c r="D104" s="24">
        <v>0</v>
      </c>
      <c r="E104" s="25">
        <f t="shared" si="31"/>
        <v>99</v>
      </c>
      <c r="F104" s="24">
        <v>11</v>
      </c>
      <c r="G104" s="25">
        <f t="shared" si="32"/>
        <v>30</v>
      </c>
      <c r="H104" s="24">
        <v>193</v>
      </c>
      <c r="I104" s="25">
        <f t="shared" si="33"/>
        <v>7</v>
      </c>
      <c r="J104" s="24">
        <v>10</v>
      </c>
      <c r="K104" s="25">
        <f t="shared" si="34"/>
        <v>84</v>
      </c>
      <c r="L104" s="24">
        <v>0</v>
      </c>
      <c r="M104" s="25">
        <f t="shared" si="35"/>
        <v>95</v>
      </c>
      <c r="N104" s="24">
        <v>213</v>
      </c>
      <c r="O104" s="25">
        <f t="shared" si="36"/>
        <v>10</v>
      </c>
      <c r="P104" s="24">
        <v>227</v>
      </c>
      <c r="Q104" s="25">
        <f t="shared" si="37"/>
        <v>33</v>
      </c>
      <c r="R10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654</v>
      </c>
      <c r="S104" s="25">
        <f t="shared" si="38"/>
        <v>24</v>
      </c>
      <c r="T104" s="26">
        <f>Table14[[#This Row],[Total Discretionary Releases ]]-Table14[[#This Row],[Parole Releases]]-Table14[[#This Row],[Transfer Parole Releases]]</f>
        <v>450</v>
      </c>
      <c r="U104" s="25">
        <f t="shared" si="39"/>
        <v>44</v>
      </c>
    </row>
    <row r="105" spans="1:21" x14ac:dyDescent="0.3">
      <c r="A105" s="23">
        <v>40787</v>
      </c>
      <c r="B105" s="24">
        <v>0</v>
      </c>
      <c r="C105" s="25">
        <f t="shared" si="30"/>
        <v>28</v>
      </c>
      <c r="D105" s="24">
        <v>0</v>
      </c>
      <c r="E105" s="25">
        <f t="shared" si="31"/>
        <v>99</v>
      </c>
      <c r="F105" s="24">
        <v>17</v>
      </c>
      <c r="G105" s="25">
        <f t="shared" si="32"/>
        <v>19</v>
      </c>
      <c r="H105" s="24">
        <v>176</v>
      </c>
      <c r="I105" s="25">
        <f t="shared" si="33"/>
        <v>13</v>
      </c>
      <c r="J105" s="24">
        <v>17</v>
      </c>
      <c r="K105" s="25">
        <f t="shared" si="34"/>
        <v>51</v>
      </c>
      <c r="L105" s="24">
        <v>0</v>
      </c>
      <c r="M105" s="25">
        <f t="shared" si="35"/>
        <v>95</v>
      </c>
      <c r="N105" s="24">
        <v>208</v>
      </c>
      <c r="O105" s="25">
        <f t="shared" si="36"/>
        <v>14</v>
      </c>
      <c r="P105" s="24">
        <v>256</v>
      </c>
      <c r="Q105" s="25">
        <f t="shared" si="37"/>
        <v>19</v>
      </c>
      <c r="R10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674</v>
      </c>
      <c r="S105" s="25">
        <f t="shared" si="38"/>
        <v>16</v>
      </c>
      <c r="T105" s="26">
        <f>Table14[[#This Row],[Total Discretionary Releases ]]-Table14[[#This Row],[Parole Releases]]-Table14[[#This Row],[Transfer Parole Releases]]</f>
        <v>481</v>
      </c>
      <c r="U105" s="25">
        <f t="shared" si="39"/>
        <v>22</v>
      </c>
    </row>
    <row r="106" spans="1:21" x14ac:dyDescent="0.3">
      <c r="A106" s="23">
        <v>40756</v>
      </c>
      <c r="B106" s="24">
        <v>0</v>
      </c>
      <c r="C106" s="25">
        <f t="shared" si="30"/>
        <v>28</v>
      </c>
      <c r="D106" s="24">
        <v>0</v>
      </c>
      <c r="E106" s="25">
        <f t="shared" si="31"/>
        <v>99</v>
      </c>
      <c r="F106" s="24">
        <v>19</v>
      </c>
      <c r="G106" s="25">
        <f t="shared" si="32"/>
        <v>16</v>
      </c>
      <c r="H106" s="24">
        <v>166</v>
      </c>
      <c r="I106" s="25">
        <f t="shared" si="33"/>
        <v>19</v>
      </c>
      <c r="J106" s="24">
        <v>16</v>
      </c>
      <c r="K106" s="25">
        <f t="shared" si="34"/>
        <v>60</v>
      </c>
      <c r="L106" s="24">
        <v>0</v>
      </c>
      <c r="M106" s="25">
        <f t="shared" si="35"/>
        <v>95</v>
      </c>
      <c r="N106" s="24">
        <v>206</v>
      </c>
      <c r="O106" s="25">
        <f t="shared" si="36"/>
        <v>17</v>
      </c>
      <c r="P106" s="24">
        <v>257</v>
      </c>
      <c r="Q106" s="25">
        <f t="shared" si="37"/>
        <v>18</v>
      </c>
      <c r="R10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664</v>
      </c>
      <c r="S106" s="25">
        <f t="shared" si="38"/>
        <v>19</v>
      </c>
      <c r="T106" s="26">
        <f>Table14[[#This Row],[Total Discretionary Releases ]]-Table14[[#This Row],[Parole Releases]]-Table14[[#This Row],[Transfer Parole Releases]]</f>
        <v>479</v>
      </c>
      <c r="U106" s="25">
        <f t="shared" si="39"/>
        <v>25</v>
      </c>
    </row>
    <row r="107" spans="1:21" x14ac:dyDescent="0.3">
      <c r="A107" s="23">
        <v>40725</v>
      </c>
      <c r="B107" s="24">
        <v>0</v>
      </c>
      <c r="C107" s="25">
        <f t="shared" si="30"/>
        <v>28</v>
      </c>
      <c r="D107" s="24">
        <v>0</v>
      </c>
      <c r="E107" s="25">
        <f t="shared" si="31"/>
        <v>99</v>
      </c>
      <c r="F107" s="24">
        <v>18</v>
      </c>
      <c r="G107" s="25">
        <f t="shared" si="32"/>
        <v>17</v>
      </c>
      <c r="H107" s="24">
        <v>187</v>
      </c>
      <c r="I107" s="25">
        <f t="shared" si="33"/>
        <v>9</v>
      </c>
      <c r="J107" s="24">
        <v>7</v>
      </c>
      <c r="K107" s="25">
        <f t="shared" si="34"/>
        <v>105</v>
      </c>
      <c r="L107" s="24">
        <v>0</v>
      </c>
      <c r="M107" s="25">
        <f t="shared" si="35"/>
        <v>95</v>
      </c>
      <c r="N107" s="24">
        <v>182</v>
      </c>
      <c r="O107" s="25">
        <f t="shared" si="36"/>
        <v>36</v>
      </c>
      <c r="P107" s="24">
        <v>294</v>
      </c>
      <c r="Q107" s="25">
        <f t="shared" si="37"/>
        <v>5</v>
      </c>
      <c r="R10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688</v>
      </c>
      <c r="S107" s="25">
        <f t="shared" si="38"/>
        <v>14</v>
      </c>
      <c r="T107" s="26">
        <f>Table14[[#This Row],[Total Discretionary Releases ]]-Table14[[#This Row],[Parole Releases]]-Table14[[#This Row],[Transfer Parole Releases]]</f>
        <v>483</v>
      </c>
      <c r="U107" s="25">
        <f t="shared" si="39"/>
        <v>21</v>
      </c>
    </row>
    <row r="108" spans="1:21" x14ac:dyDescent="0.3">
      <c r="A108" s="23">
        <v>40695</v>
      </c>
      <c r="B108" s="24">
        <v>0</v>
      </c>
      <c r="C108" s="25">
        <f t="shared" si="30"/>
        <v>28</v>
      </c>
      <c r="D108" s="24">
        <v>0</v>
      </c>
      <c r="E108" s="25">
        <f t="shared" si="31"/>
        <v>99</v>
      </c>
      <c r="F108" s="24">
        <v>26</v>
      </c>
      <c r="G108" s="25">
        <f t="shared" si="32"/>
        <v>11</v>
      </c>
      <c r="H108" s="24">
        <v>174</v>
      </c>
      <c r="I108" s="25">
        <f t="shared" si="33"/>
        <v>14</v>
      </c>
      <c r="J108" s="24">
        <v>11</v>
      </c>
      <c r="K108" s="25">
        <f t="shared" si="34"/>
        <v>82</v>
      </c>
      <c r="L108" s="24">
        <v>0</v>
      </c>
      <c r="M108" s="25">
        <f t="shared" si="35"/>
        <v>95</v>
      </c>
      <c r="N108" s="24">
        <v>228</v>
      </c>
      <c r="O108" s="25">
        <f t="shared" si="36"/>
        <v>5</v>
      </c>
      <c r="P108" s="24">
        <v>268</v>
      </c>
      <c r="Q108" s="25">
        <f t="shared" si="37"/>
        <v>14</v>
      </c>
      <c r="R10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707</v>
      </c>
      <c r="S108" s="25">
        <f t="shared" si="38"/>
        <v>12</v>
      </c>
      <c r="T108" s="26">
        <f>Table14[[#This Row],[Total Discretionary Releases ]]-Table14[[#This Row],[Parole Releases]]-Table14[[#This Row],[Transfer Parole Releases]]</f>
        <v>507</v>
      </c>
      <c r="U108" s="25">
        <f t="shared" si="39"/>
        <v>15</v>
      </c>
    </row>
    <row r="109" spans="1:21" x14ac:dyDescent="0.3">
      <c r="A109" s="23">
        <v>40664</v>
      </c>
      <c r="B109" s="24">
        <v>0</v>
      </c>
      <c r="C109" s="25">
        <f t="shared" si="30"/>
        <v>28</v>
      </c>
      <c r="D109" s="24">
        <v>0</v>
      </c>
      <c r="E109" s="25">
        <f t="shared" si="31"/>
        <v>99</v>
      </c>
      <c r="F109" s="24">
        <v>36</v>
      </c>
      <c r="G109" s="25">
        <f t="shared" si="32"/>
        <v>5</v>
      </c>
      <c r="H109" s="24">
        <v>182</v>
      </c>
      <c r="I109" s="25">
        <f t="shared" si="33"/>
        <v>10</v>
      </c>
      <c r="J109" s="24">
        <v>8</v>
      </c>
      <c r="K109" s="25">
        <f t="shared" si="34"/>
        <v>99</v>
      </c>
      <c r="L109" s="24">
        <v>0</v>
      </c>
      <c r="M109" s="25">
        <f t="shared" si="35"/>
        <v>95</v>
      </c>
      <c r="N109" s="24">
        <v>182</v>
      </c>
      <c r="O109" s="25">
        <f t="shared" si="36"/>
        <v>36</v>
      </c>
      <c r="P109" s="24">
        <v>323</v>
      </c>
      <c r="Q109" s="25">
        <f t="shared" si="37"/>
        <v>2</v>
      </c>
      <c r="R10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731</v>
      </c>
      <c r="S109" s="25">
        <f t="shared" si="38"/>
        <v>11</v>
      </c>
      <c r="T109" s="26">
        <f>Table14[[#This Row],[Total Discretionary Releases ]]-Table14[[#This Row],[Parole Releases]]-Table14[[#This Row],[Transfer Parole Releases]]</f>
        <v>513</v>
      </c>
      <c r="U109" s="25">
        <f t="shared" si="39"/>
        <v>13</v>
      </c>
    </row>
    <row r="110" spans="1:21" x14ac:dyDescent="0.3">
      <c r="A110" s="23">
        <v>40634</v>
      </c>
      <c r="B110" s="24">
        <v>0</v>
      </c>
      <c r="C110" s="25">
        <f t="shared" si="30"/>
        <v>28</v>
      </c>
      <c r="D110" s="24">
        <v>0</v>
      </c>
      <c r="E110" s="25">
        <f t="shared" si="31"/>
        <v>99</v>
      </c>
      <c r="F110" s="24">
        <v>22</v>
      </c>
      <c r="G110" s="25">
        <f t="shared" si="32"/>
        <v>14</v>
      </c>
      <c r="H110" s="24">
        <v>200</v>
      </c>
      <c r="I110" s="25">
        <f t="shared" si="33"/>
        <v>5</v>
      </c>
      <c r="J110" s="24">
        <v>10</v>
      </c>
      <c r="K110" s="25">
        <f t="shared" si="34"/>
        <v>84</v>
      </c>
      <c r="L110" s="24">
        <v>0</v>
      </c>
      <c r="M110" s="25">
        <f t="shared" si="35"/>
        <v>95</v>
      </c>
      <c r="N110" s="24">
        <v>208</v>
      </c>
      <c r="O110" s="25">
        <f t="shared" si="36"/>
        <v>14</v>
      </c>
      <c r="P110" s="24">
        <v>318</v>
      </c>
      <c r="Q110" s="25">
        <f t="shared" si="37"/>
        <v>3</v>
      </c>
      <c r="R11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758</v>
      </c>
      <c r="S110" s="25">
        <f t="shared" si="38"/>
        <v>5</v>
      </c>
      <c r="T110" s="26">
        <f>Table14[[#This Row],[Total Discretionary Releases ]]-Table14[[#This Row],[Parole Releases]]-Table14[[#This Row],[Transfer Parole Releases]]</f>
        <v>536</v>
      </c>
      <c r="U110" s="25">
        <f t="shared" si="39"/>
        <v>5</v>
      </c>
    </row>
    <row r="111" spans="1:21" x14ac:dyDescent="0.3">
      <c r="A111" s="23">
        <v>40603</v>
      </c>
      <c r="B111" s="24">
        <v>0</v>
      </c>
      <c r="C111" s="25">
        <f t="shared" si="30"/>
        <v>28</v>
      </c>
      <c r="D111" s="24">
        <v>0</v>
      </c>
      <c r="E111" s="25">
        <f t="shared" si="31"/>
        <v>99</v>
      </c>
      <c r="F111" s="24">
        <v>35</v>
      </c>
      <c r="G111" s="25">
        <f t="shared" si="32"/>
        <v>6</v>
      </c>
      <c r="H111" s="24">
        <v>169</v>
      </c>
      <c r="I111" s="25">
        <f t="shared" si="33"/>
        <v>18</v>
      </c>
      <c r="J111" s="24">
        <v>14</v>
      </c>
      <c r="K111" s="25">
        <f t="shared" si="34"/>
        <v>69</v>
      </c>
      <c r="L111" s="24">
        <v>0</v>
      </c>
      <c r="M111" s="25">
        <f t="shared" si="35"/>
        <v>95</v>
      </c>
      <c r="N111" s="24">
        <v>155</v>
      </c>
      <c r="O111" s="25">
        <f t="shared" si="36"/>
        <v>68</v>
      </c>
      <c r="P111" s="24">
        <v>249</v>
      </c>
      <c r="Q111" s="25">
        <f t="shared" si="37"/>
        <v>23</v>
      </c>
      <c r="R11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622</v>
      </c>
      <c r="S111" s="25">
        <f t="shared" si="38"/>
        <v>30</v>
      </c>
      <c r="T111" s="26">
        <f>Table14[[#This Row],[Total Discretionary Releases ]]-Table14[[#This Row],[Parole Releases]]-Table14[[#This Row],[Transfer Parole Releases]]</f>
        <v>418</v>
      </c>
      <c r="U111" s="25">
        <f t="shared" si="39"/>
        <v>66</v>
      </c>
    </row>
    <row r="112" spans="1:21" x14ac:dyDescent="0.3">
      <c r="A112" s="23">
        <v>40575</v>
      </c>
      <c r="B112" s="24">
        <v>0</v>
      </c>
      <c r="C112" s="25">
        <f t="shared" si="30"/>
        <v>28</v>
      </c>
      <c r="D112" s="24">
        <v>0</v>
      </c>
      <c r="E112" s="25">
        <f t="shared" si="31"/>
        <v>99</v>
      </c>
      <c r="F112" s="24">
        <v>28</v>
      </c>
      <c r="G112" s="25">
        <f t="shared" si="32"/>
        <v>10</v>
      </c>
      <c r="H112" s="24">
        <v>150</v>
      </c>
      <c r="I112" s="25">
        <f t="shared" si="33"/>
        <v>29</v>
      </c>
      <c r="J112" s="24">
        <v>13</v>
      </c>
      <c r="K112" s="25">
        <f t="shared" si="34"/>
        <v>72</v>
      </c>
      <c r="L112" s="24">
        <v>0</v>
      </c>
      <c r="M112" s="25">
        <f t="shared" si="35"/>
        <v>95</v>
      </c>
      <c r="N112" s="24">
        <v>202</v>
      </c>
      <c r="O112" s="25">
        <f t="shared" si="36"/>
        <v>19</v>
      </c>
      <c r="P112" s="24">
        <v>246</v>
      </c>
      <c r="Q112" s="25">
        <f t="shared" si="37"/>
        <v>24</v>
      </c>
      <c r="R11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639</v>
      </c>
      <c r="S112" s="25">
        <f t="shared" si="38"/>
        <v>27</v>
      </c>
      <c r="T112" s="26">
        <f>Table14[[#This Row],[Total Discretionary Releases ]]-Table14[[#This Row],[Parole Releases]]-Table14[[#This Row],[Transfer Parole Releases]]</f>
        <v>461</v>
      </c>
      <c r="U112" s="25">
        <f t="shared" si="39"/>
        <v>35</v>
      </c>
    </row>
    <row r="113" spans="1:21" x14ac:dyDescent="0.3">
      <c r="A113" s="23">
        <v>40544</v>
      </c>
      <c r="B113" s="24">
        <v>0</v>
      </c>
      <c r="C113" s="25">
        <f t="shared" si="30"/>
        <v>28</v>
      </c>
      <c r="D113" s="24">
        <v>0</v>
      </c>
      <c r="E113" s="25">
        <f t="shared" si="31"/>
        <v>99</v>
      </c>
      <c r="F113" s="24">
        <v>25</v>
      </c>
      <c r="G113" s="25">
        <f t="shared" si="32"/>
        <v>12</v>
      </c>
      <c r="H113" s="24">
        <v>171</v>
      </c>
      <c r="I113" s="25">
        <f t="shared" si="33"/>
        <v>17</v>
      </c>
      <c r="J113" s="24">
        <v>21</v>
      </c>
      <c r="K113" s="25">
        <f t="shared" si="34"/>
        <v>33</v>
      </c>
      <c r="L113" s="24">
        <v>0</v>
      </c>
      <c r="M113" s="25">
        <f t="shared" si="35"/>
        <v>95</v>
      </c>
      <c r="N113" s="24">
        <v>196</v>
      </c>
      <c r="O113" s="25">
        <f t="shared" si="36"/>
        <v>23</v>
      </c>
      <c r="P113" s="24">
        <v>251</v>
      </c>
      <c r="Q113" s="25">
        <f t="shared" si="37"/>
        <v>20</v>
      </c>
      <c r="R113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664</v>
      </c>
      <c r="S113" s="25">
        <f t="shared" si="38"/>
        <v>19</v>
      </c>
      <c r="T113" s="26">
        <f>Table14[[#This Row],[Total Discretionary Releases ]]-Table14[[#This Row],[Parole Releases]]-Table14[[#This Row],[Transfer Parole Releases]]</f>
        <v>468</v>
      </c>
      <c r="U113" s="25">
        <f t="shared" si="39"/>
        <v>31</v>
      </c>
    </row>
    <row r="114" spans="1:21" x14ac:dyDescent="0.3">
      <c r="A114" s="23">
        <v>40513</v>
      </c>
      <c r="B114" s="24">
        <v>0</v>
      </c>
      <c r="C114" s="25">
        <f t="shared" si="30"/>
        <v>28</v>
      </c>
      <c r="D114" s="24">
        <v>0</v>
      </c>
      <c r="E114" s="25">
        <f t="shared" si="31"/>
        <v>99</v>
      </c>
      <c r="F114" s="24">
        <v>29</v>
      </c>
      <c r="G114" s="25">
        <f t="shared" si="32"/>
        <v>9</v>
      </c>
      <c r="H114" s="24">
        <v>154</v>
      </c>
      <c r="I114" s="25">
        <f t="shared" si="33"/>
        <v>28</v>
      </c>
      <c r="J114" s="24">
        <v>12</v>
      </c>
      <c r="K114" s="25">
        <f t="shared" si="34"/>
        <v>74</v>
      </c>
      <c r="L114" s="24">
        <v>0</v>
      </c>
      <c r="M114" s="25">
        <f t="shared" si="35"/>
        <v>95</v>
      </c>
      <c r="N114" s="24">
        <v>186</v>
      </c>
      <c r="O114" s="25">
        <f t="shared" si="36"/>
        <v>30</v>
      </c>
      <c r="P114" s="24">
        <v>283</v>
      </c>
      <c r="Q114" s="25">
        <f t="shared" si="37"/>
        <v>10</v>
      </c>
      <c r="R114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664</v>
      </c>
      <c r="S114" s="25">
        <f t="shared" si="38"/>
        <v>19</v>
      </c>
      <c r="T114" s="26">
        <f>Table14[[#This Row],[Total Discretionary Releases ]]-Table14[[#This Row],[Parole Releases]]-Table14[[#This Row],[Transfer Parole Releases]]</f>
        <v>481</v>
      </c>
      <c r="U114" s="25">
        <f t="shared" si="39"/>
        <v>22</v>
      </c>
    </row>
    <row r="115" spans="1:21" x14ac:dyDescent="0.3">
      <c r="A115" s="23">
        <v>40483</v>
      </c>
      <c r="B115" s="24">
        <v>0</v>
      </c>
      <c r="C115" s="25">
        <f t="shared" si="30"/>
        <v>28</v>
      </c>
      <c r="D115" s="24">
        <v>0</v>
      </c>
      <c r="E115" s="25">
        <f t="shared" si="31"/>
        <v>99</v>
      </c>
      <c r="F115" s="24">
        <v>21</v>
      </c>
      <c r="G115" s="25">
        <f t="shared" si="32"/>
        <v>15</v>
      </c>
      <c r="H115" s="24">
        <v>165</v>
      </c>
      <c r="I115" s="25">
        <f t="shared" si="33"/>
        <v>20</v>
      </c>
      <c r="J115" s="24">
        <v>12</v>
      </c>
      <c r="K115" s="25">
        <f t="shared" si="34"/>
        <v>74</v>
      </c>
      <c r="L115" s="24">
        <v>0</v>
      </c>
      <c r="M115" s="25">
        <f t="shared" si="35"/>
        <v>95</v>
      </c>
      <c r="N115" s="24">
        <v>164</v>
      </c>
      <c r="O115" s="25">
        <f t="shared" si="36"/>
        <v>59</v>
      </c>
      <c r="P115" s="24">
        <v>278</v>
      </c>
      <c r="Q115" s="25">
        <f t="shared" si="37"/>
        <v>11</v>
      </c>
      <c r="R115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640</v>
      </c>
      <c r="S115" s="25">
        <f t="shared" si="38"/>
        <v>26</v>
      </c>
      <c r="T115" s="26">
        <f>Table14[[#This Row],[Total Discretionary Releases ]]-Table14[[#This Row],[Parole Releases]]-Table14[[#This Row],[Transfer Parole Releases]]</f>
        <v>454</v>
      </c>
      <c r="U115" s="25">
        <f t="shared" si="39"/>
        <v>40</v>
      </c>
    </row>
    <row r="116" spans="1:21" x14ac:dyDescent="0.3">
      <c r="A116" s="23">
        <v>40452</v>
      </c>
      <c r="B116" s="24">
        <v>0</v>
      </c>
      <c r="C116" s="25">
        <f t="shared" si="30"/>
        <v>28</v>
      </c>
      <c r="D116" s="24">
        <v>0</v>
      </c>
      <c r="E116" s="25">
        <f t="shared" si="31"/>
        <v>99</v>
      </c>
      <c r="F116" s="24">
        <v>30</v>
      </c>
      <c r="G116" s="25">
        <f t="shared" si="32"/>
        <v>8</v>
      </c>
      <c r="H116" s="24">
        <v>214</v>
      </c>
      <c r="I116" s="25">
        <f t="shared" si="33"/>
        <v>1</v>
      </c>
      <c r="J116" s="24">
        <v>10</v>
      </c>
      <c r="K116" s="25">
        <f t="shared" si="34"/>
        <v>84</v>
      </c>
      <c r="L116" s="24">
        <v>0</v>
      </c>
      <c r="M116" s="25">
        <f t="shared" si="35"/>
        <v>95</v>
      </c>
      <c r="N116" s="24">
        <v>208</v>
      </c>
      <c r="O116" s="25">
        <f t="shared" si="36"/>
        <v>14</v>
      </c>
      <c r="P116" s="24">
        <v>285</v>
      </c>
      <c r="Q116" s="25">
        <f t="shared" si="37"/>
        <v>9</v>
      </c>
      <c r="R116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747</v>
      </c>
      <c r="S116" s="25">
        <f t="shared" si="38"/>
        <v>7</v>
      </c>
      <c r="T116" s="26">
        <f>Table14[[#This Row],[Total Discretionary Releases ]]-Table14[[#This Row],[Parole Releases]]-Table14[[#This Row],[Transfer Parole Releases]]</f>
        <v>503</v>
      </c>
      <c r="U116" s="25">
        <f t="shared" si="39"/>
        <v>17</v>
      </c>
    </row>
    <row r="117" spans="1:21" x14ac:dyDescent="0.3">
      <c r="A117" s="23">
        <v>40422</v>
      </c>
      <c r="B117" s="24">
        <v>0</v>
      </c>
      <c r="C117" s="25">
        <f t="shared" si="30"/>
        <v>28</v>
      </c>
      <c r="D117" s="24">
        <v>0</v>
      </c>
      <c r="E117" s="25">
        <f t="shared" si="31"/>
        <v>99</v>
      </c>
      <c r="F117" s="24">
        <v>40</v>
      </c>
      <c r="G117" s="25">
        <f t="shared" si="32"/>
        <v>1</v>
      </c>
      <c r="H117" s="24">
        <v>213</v>
      </c>
      <c r="I117" s="25">
        <f t="shared" si="33"/>
        <v>2</v>
      </c>
      <c r="J117" s="24">
        <v>16</v>
      </c>
      <c r="K117" s="25">
        <f t="shared" si="34"/>
        <v>60</v>
      </c>
      <c r="L117" s="24">
        <v>0</v>
      </c>
      <c r="M117" s="25">
        <f t="shared" si="35"/>
        <v>95</v>
      </c>
      <c r="N117" s="24">
        <v>200</v>
      </c>
      <c r="O117" s="25">
        <f t="shared" si="36"/>
        <v>21</v>
      </c>
      <c r="P117" s="24">
        <v>298</v>
      </c>
      <c r="Q117" s="25">
        <f t="shared" si="37"/>
        <v>4</v>
      </c>
      <c r="R117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767</v>
      </c>
      <c r="S117" s="25">
        <f t="shared" si="38"/>
        <v>3</v>
      </c>
      <c r="T117" s="26">
        <f>Table14[[#This Row],[Total Discretionary Releases ]]-Table14[[#This Row],[Parole Releases]]-Table14[[#This Row],[Transfer Parole Releases]]</f>
        <v>514</v>
      </c>
      <c r="U117" s="25">
        <f t="shared" si="39"/>
        <v>12</v>
      </c>
    </row>
    <row r="118" spans="1:21" x14ac:dyDescent="0.3">
      <c r="A118" s="23">
        <v>40391</v>
      </c>
      <c r="B118" s="24">
        <v>0</v>
      </c>
      <c r="C118" s="25">
        <f t="shared" si="30"/>
        <v>28</v>
      </c>
      <c r="D118" s="24">
        <v>0</v>
      </c>
      <c r="E118" s="25">
        <f t="shared" si="31"/>
        <v>99</v>
      </c>
      <c r="F118" s="24">
        <v>23</v>
      </c>
      <c r="G118" s="25">
        <f t="shared" si="32"/>
        <v>13</v>
      </c>
      <c r="H118" s="24">
        <v>180</v>
      </c>
      <c r="I118" s="25">
        <f t="shared" si="33"/>
        <v>12</v>
      </c>
      <c r="J118" s="24">
        <v>12</v>
      </c>
      <c r="K118" s="25">
        <f t="shared" si="34"/>
        <v>74</v>
      </c>
      <c r="L118" s="24">
        <v>0</v>
      </c>
      <c r="M118" s="25">
        <f t="shared" si="35"/>
        <v>95</v>
      </c>
      <c r="N118" s="24">
        <v>229</v>
      </c>
      <c r="O118" s="25">
        <f t="shared" si="36"/>
        <v>4</v>
      </c>
      <c r="P118" s="24">
        <v>292</v>
      </c>
      <c r="Q118" s="25">
        <f t="shared" si="37"/>
        <v>6</v>
      </c>
      <c r="R118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736</v>
      </c>
      <c r="S118" s="25">
        <f t="shared" si="38"/>
        <v>10</v>
      </c>
      <c r="T118" s="26">
        <f>Table14[[#This Row],[Total Discretionary Releases ]]-Table14[[#This Row],[Parole Releases]]-Table14[[#This Row],[Transfer Parole Releases]]</f>
        <v>533</v>
      </c>
      <c r="U118" s="25">
        <f t="shared" si="39"/>
        <v>6</v>
      </c>
    </row>
    <row r="119" spans="1:21" x14ac:dyDescent="0.3">
      <c r="A119" s="23">
        <v>40360</v>
      </c>
      <c r="B119" s="24">
        <v>0</v>
      </c>
      <c r="C119" s="25">
        <f t="shared" si="30"/>
        <v>28</v>
      </c>
      <c r="D119" s="24">
        <v>0</v>
      </c>
      <c r="E119" s="25">
        <f t="shared" si="31"/>
        <v>99</v>
      </c>
      <c r="F119" s="24">
        <v>39</v>
      </c>
      <c r="G119" s="25">
        <f t="shared" si="32"/>
        <v>2</v>
      </c>
      <c r="H119" s="24">
        <v>212</v>
      </c>
      <c r="I119" s="25">
        <f t="shared" si="33"/>
        <v>3</v>
      </c>
      <c r="J119" s="24">
        <v>7</v>
      </c>
      <c r="K119" s="25">
        <f t="shared" si="34"/>
        <v>105</v>
      </c>
      <c r="L119" s="24">
        <v>0</v>
      </c>
      <c r="M119" s="25">
        <f t="shared" si="35"/>
        <v>95</v>
      </c>
      <c r="N119" s="24">
        <v>225</v>
      </c>
      <c r="O119" s="25">
        <f t="shared" si="36"/>
        <v>7</v>
      </c>
      <c r="P119" s="24">
        <v>336</v>
      </c>
      <c r="Q119" s="25">
        <f t="shared" si="37"/>
        <v>1</v>
      </c>
      <c r="R119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819</v>
      </c>
      <c r="S119" s="25">
        <f t="shared" si="38"/>
        <v>1</v>
      </c>
      <c r="T119" s="26">
        <f>Table14[[#This Row],[Total Discretionary Releases ]]-Table14[[#This Row],[Parole Releases]]-Table14[[#This Row],[Transfer Parole Releases]]</f>
        <v>568</v>
      </c>
      <c r="U119" s="25">
        <f t="shared" si="39"/>
        <v>3</v>
      </c>
    </row>
    <row r="120" spans="1:21" x14ac:dyDescent="0.3">
      <c r="A120" s="23">
        <v>40330</v>
      </c>
      <c r="B120" s="24">
        <v>0</v>
      </c>
      <c r="C120" s="25">
        <f t="shared" si="30"/>
        <v>28</v>
      </c>
      <c r="D120" s="24">
        <v>0</v>
      </c>
      <c r="E120" s="25">
        <f t="shared" si="31"/>
        <v>99</v>
      </c>
      <c r="F120" s="24">
        <v>37</v>
      </c>
      <c r="G120" s="25">
        <f t="shared" si="32"/>
        <v>4</v>
      </c>
      <c r="H120" s="24">
        <v>164</v>
      </c>
      <c r="I120" s="25">
        <f t="shared" si="33"/>
        <v>21</v>
      </c>
      <c r="J120" s="24">
        <v>21</v>
      </c>
      <c r="K120" s="25">
        <f t="shared" si="34"/>
        <v>33</v>
      </c>
      <c r="L120" s="24">
        <v>0</v>
      </c>
      <c r="M120" s="25">
        <f t="shared" si="35"/>
        <v>95</v>
      </c>
      <c r="N120" s="24">
        <v>168</v>
      </c>
      <c r="O120" s="25">
        <f t="shared" si="36"/>
        <v>57</v>
      </c>
      <c r="P120" s="24">
        <v>259</v>
      </c>
      <c r="Q120" s="25">
        <f t="shared" si="37"/>
        <v>17</v>
      </c>
      <c r="R120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649</v>
      </c>
      <c r="S120" s="25">
        <f t="shared" si="38"/>
        <v>25</v>
      </c>
      <c r="T120" s="26">
        <f>Table14[[#This Row],[Total Discretionary Releases ]]-Table14[[#This Row],[Parole Releases]]-Table14[[#This Row],[Transfer Parole Releases]]</f>
        <v>448</v>
      </c>
      <c r="U120" s="25">
        <f t="shared" si="39"/>
        <v>47</v>
      </c>
    </row>
    <row r="121" spans="1:21" x14ac:dyDescent="0.3">
      <c r="A121" s="23">
        <v>40299</v>
      </c>
      <c r="B121" s="24">
        <v>0</v>
      </c>
      <c r="C121" s="25">
        <f t="shared" si="30"/>
        <v>28</v>
      </c>
      <c r="D121" s="24">
        <v>0</v>
      </c>
      <c r="E121" s="25">
        <f t="shared" si="31"/>
        <v>99</v>
      </c>
      <c r="F121" s="24">
        <v>32</v>
      </c>
      <c r="G121" s="25">
        <f t="shared" si="32"/>
        <v>7</v>
      </c>
      <c r="H121" s="24">
        <v>181</v>
      </c>
      <c r="I121" s="25">
        <f t="shared" si="33"/>
        <v>11</v>
      </c>
      <c r="J121" s="24">
        <v>44</v>
      </c>
      <c r="K121" s="25">
        <f t="shared" si="34"/>
        <v>2</v>
      </c>
      <c r="L121" s="24">
        <v>0</v>
      </c>
      <c r="M121" s="25">
        <f t="shared" si="35"/>
        <v>95</v>
      </c>
      <c r="N121" s="24">
        <v>209</v>
      </c>
      <c r="O121" s="25">
        <f t="shared" si="36"/>
        <v>13</v>
      </c>
      <c r="P121" s="24">
        <v>272</v>
      </c>
      <c r="Q121" s="25">
        <f t="shared" si="37"/>
        <v>12</v>
      </c>
      <c r="R121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738</v>
      </c>
      <c r="S121" s="25">
        <f t="shared" si="38"/>
        <v>9</v>
      </c>
      <c r="T121" s="26">
        <f>Table14[[#This Row],[Total Discretionary Releases ]]-Table14[[#This Row],[Parole Releases]]-Table14[[#This Row],[Transfer Parole Releases]]</f>
        <v>525</v>
      </c>
      <c r="U121" s="25">
        <f t="shared" si="39"/>
        <v>10</v>
      </c>
    </row>
    <row r="122" spans="1:21" x14ac:dyDescent="0.3">
      <c r="A122" s="27">
        <v>40269</v>
      </c>
      <c r="B122" s="28">
        <v>0</v>
      </c>
      <c r="C122" s="25">
        <f t="shared" si="30"/>
        <v>28</v>
      </c>
      <c r="D122" s="28">
        <v>0</v>
      </c>
      <c r="E122" s="25">
        <f t="shared" si="31"/>
        <v>99</v>
      </c>
      <c r="F122" s="28">
        <v>38</v>
      </c>
      <c r="G122" s="25">
        <f t="shared" si="32"/>
        <v>3</v>
      </c>
      <c r="H122" s="28">
        <v>194</v>
      </c>
      <c r="I122" s="25">
        <f t="shared" si="33"/>
        <v>6</v>
      </c>
      <c r="J122" s="28">
        <v>54</v>
      </c>
      <c r="K122" s="25">
        <f t="shared" si="34"/>
        <v>1</v>
      </c>
      <c r="L122" s="28">
        <v>0</v>
      </c>
      <c r="M122" s="25">
        <f t="shared" si="35"/>
        <v>95</v>
      </c>
      <c r="N122" s="28">
        <v>248</v>
      </c>
      <c r="O122" s="25">
        <f t="shared" si="36"/>
        <v>1</v>
      </c>
      <c r="P122" s="28">
        <v>229</v>
      </c>
      <c r="Q122" s="25">
        <f t="shared" si="37"/>
        <v>32</v>
      </c>
      <c r="R122" s="24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763</v>
      </c>
      <c r="S122" s="25">
        <f t="shared" si="38"/>
        <v>4</v>
      </c>
      <c r="T122" s="26">
        <f>Table14[[#This Row],[Total Discretionary Releases ]]-Table14[[#This Row],[Parole Releases]]-Table14[[#This Row],[Transfer Parole Releases]]</f>
        <v>531</v>
      </c>
      <c r="U122" s="25">
        <f t="shared" si="39"/>
        <v>9</v>
      </c>
    </row>
  </sheetData>
  <hyperlinks>
    <hyperlink ref="A2" r:id="rId1" display="https://portal.ct.gov/-/media/OPM/CJPPD/CjResearch/MonthlyIndicators/2019---2020-Monthly-Indicators-Reports/April2020MonthlyIndicatorsReport-_-As-Released-(002).pdf?la=en" xr:uid="{F0843C1A-F461-486D-971E-B7780B500F9D}"/>
    <hyperlink ref="A3" r:id="rId2" display="https://portal.ct.gov/-/media/OPM/CJPPD/CjResearch/MonthlyIndicators/2019---2020-Monthly-Indicators-Reports/MonthlyIndicatorsReport-MAR-2020-FINAL-DRAFT.pdf?la=en" xr:uid="{218FD13C-9EC5-4B10-A389-BA2AD8D67F34}"/>
    <hyperlink ref="A4" r:id="rId3" display="https://portal.ct.gov/-/media/OPM/CJPPD/CjResearch/MonthlyIndicators/2019---2020-Monthly-Indicators-Reports/MonthlyIndicatorsReport-FEB-2020-FINAL-22620.pdf?la=en" xr:uid="{3EA66D95-CCC0-48C0-82F1-4F960C694915}"/>
    <hyperlink ref="A5" r:id="rId4" display="https://portal.ct.gov/-/media/OPM/CJPPD/CjResearch/MonthlyIndicators/2019---2020-Monthly-Indicators-Reports/MonthlyIndicatorsReport-JAN-2020-finaL.pdf?la=en" xr:uid="{DE84634D-2E85-4273-A358-040966891023}"/>
    <hyperlink ref="A6" r:id="rId5" display="https://portal.ct.gov/-/media/OPM/CJPPD/CjResearch/MonthlyIndicators/2019---2020-Monthly-Indicators-Reports/MonthlyIndicatorsReport-DEC-2019-Final.pdf?la=en" xr:uid="{A8C88DEB-9271-4B09-933B-40DF1AE1FBE5}"/>
    <hyperlink ref="A7" r:id="rId6" display="https://portal.ct.gov/-/media/OPM/CJPPD/CjResearch/MonthlyIndicators/2019---2020-Monthly-Indicators-Reports/MonthlyIndicatorsReport-NOV-2019.pdf?la=en" xr:uid="{47C7B719-B47C-446B-9F8F-D960C65E37E9}"/>
    <hyperlink ref="A8" r:id="rId7" display="https://portal.ct.gov/-/media/OPM/CJPPD/CjResearch/MonthlyIndicators/2019---2020-Monthly-Indicators-Reports/MonthlyIndicatorsReport-OCT-DRAFT.pdf?la=en" xr:uid="{B760D64B-A5AD-43C7-B285-0C718CEE64DA}"/>
    <hyperlink ref="A9" r:id="rId8" display="https://portal.ct.gov/-/media/OPM/CJPPD/CjResearch/MonthlyIndicators/2019---2020-Monthly-Indicators-Reports/MonthlyIndicatorsReport-SEPT-DRAFT-xxx.pdf?la=en" xr:uid="{3FB1215F-33F4-4605-8082-6EF58173F866}"/>
    <hyperlink ref="A10" r:id="rId9" display="https://portal.ct.gov/-/media/OPM/CJPPD/CjResearch/MonthlyIndicators/2019---2020-Monthly-Indicators-Reports/MonthlyIndicatorsReport-AUG2019.pdf?la=en" xr:uid="{F7A9438C-64DD-4BD8-BDE1-EBB188442E7F}"/>
    <hyperlink ref="A11" r:id="rId10" display="https://portal.ct.gov/-/media/OPM/CJPPD/CjResearch/MonthlyIndicators/2019---2020-Monthly-Indicators-Reports/MonthlyIndicatorsReport-JULY-FINAL.pdf?la=en" xr:uid="{BF27E24B-95E7-4739-9C06-D748A9949E0B}"/>
    <hyperlink ref="A12" r:id="rId11" display="https://portal.ct.gov/-/media/OPM/CJPPD/CjResearch/MonthlyIndicators/2019---2020-Monthly-Indicators-Reports/new-montlies/MonthlyIndicatorsReport-JUNE-2019.pdf?la=en" xr:uid="{1A28C7FF-7F31-4439-AC4D-F61262367888}"/>
    <hyperlink ref="A13" r:id="rId12" display="https://portal.ct.gov/-/media/OPM/CJPPD/CjResearch/MonthlyIndicators/2019---2020-Monthly-Indicators-Reports/new-montlies/MonthlyIndicatorsReport-MAY-2019.pdf?la=en" xr:uid="{E2FCFE97-3267-4FA6-AD6C-18BC3E535264}"/>
    <hyperlink ref="A14" r:id="rId13" display="https://portal.ct.gov/-/media/OPM/CJPPD/CjResearch/MonthlyIndicators/2019---2020-Monthly-Indicators-Reports/new-montlies/MonthlyIndicatorsReport-APR-2019.pdf?la=en" xr:uid="{4678EAB0-5651-48F6-96DA-1DDDE7D84C8C}"/>
    <hyperlink ref="A15" r:id="rId14" display="https://portal.ct.gov/-/media/OPM/CJPPD/CjResearch/MonthlyIndicators/2019---2020-Monthly-Indicators-Reports/new-montlies/MonthlyIndicatorsReport-MAR-2019.pdf?la=en" xr:uid="{A9A4A2F0-F593-4206-8C0E-E8D9DB865086}"/>
    <hyperlink ref="A16" r:id="rId15" display="https://portal.ct.gov/-/media/OPM/CJPPD/CjResearch/MonthlyIndicators/2019---2020-Monthly-Indicators-Reports/new-montlies/MonthlyIndicatorsReport-FEB-2019.pdf?la=en" xr:uid="{432DFDD7-7168-44CD-94E7-08035E4BA45B}"/>
    <hyperlink ref="A17" r:id="rId16" display="https://portal.ct.gov/-/media/OPM/CJPPD/CjResearch/MonthlyIndicators/2019---2020-Monthly-Indicators-Reports/new-montlies/MonthlyIndicatorsReport-JAN-2019.pdf?la=en" xr:uid="{F22F7444-34E4-4BF9-89DB-3DEC07FC4EEB}"/>
    <hyperlink ref="A18" r:id="rId17" display="https://portal.ct.gov/-/media/OPM/CJPPD/CjResearch/MonthlyIndicators/2014-2018/2018MonthlyIndicatorsReport/MonthlyIndicatorsReport-DEC-2018-draft.pdf?la=en" xr:uid="{14376FCC-F75A-4040-802D-7F87F40B402A}"/>
    <hyperlink ref="A19" r:id="rId18" display="https://portal.ct.gov/-/media/OPM/CJPPD/CjResearch/MonthlyIndicators/2014-2018/2018MonthlyIndicatorsReport/MonthlyIndicatorsReport-NOV-2018-final.pdf?la=en" xr:uid="{75E980CB-D7CF-42E5-9E88-168D149E1546}"/>
    <hyperlink ref="A20" r:id="rId19" display="https://portal.ct.gov/-/media/OPM/CJPPD/CjResearch/MonthlyIndicators/2014-2018/2018MonthlyIndicatorsReport/MonthlyIndicatorsReport-OCT-2018.pdf?la=en" xr:uid="{4590D806-2D38-429C-9925-BAF45C396C05}"/>
    <hyperlink ref="A21" r:id="rId20" display="https://portal.ct.gov/-/media/OPM/CJPPD/CjResearch/MonthlyIndicators/2014-2018/2018MonthlyIndicatorsReport/MonthlyIndicatorsReportSEPT2018DRAFTpdf.pdf?la=en" xr:uid="{3071A77D-0C7B-4E1F-8E6B-22D029DA339D}"/>
    <hyperlink ref="A22" r:id="rId21" display="https://portal.ct.gov/-/media/OPM/CJPPD/CjResearch/MonthlyIndicators/2014-2018/2018MonthlyIndicatorsReport/MonthlyIndicatorsReportAUG2018pdf.pdf?la=en" xr:uid="{03017B81-FC8A-4C1A-85B8-F65485AE1368}"/>
    <hyperlink ref="A23" r:id="rId22" display="https://portal.ct.gov/-/media/OPM/CJPPD/CjResearch/MonthlyIndicators/2014-2018/2018MonthlyIndicatorsReport/MonthlyIndicatorsReportJULY2018pdf.pdf?la=en" xr:uid="{429AB78D-048E-4F80-9A82-A3CA075AC18A}"/>
    <hyperlink ref="A24" r:id="rId23" display="https://portal.ct.gov/-/media/OPM/CJPPD/CjResearch/MonthlyIndicators/2014-2018/2018MonthlyIndicatorsReport/MonthlyIndicatorsReportJUNE2018FINALFINALpdf.pdf?la=en" xr:uid="{CEA3E02A-8F46-4892-B86A-9AE9446B5BCB}"/>
    <hyperlink ref="A25" r:id="rId24" display="https://portal.ct.gov/-/media/OPM/CJPPD/CjResearch/MonthlyIndicators/2014-2018/2018MonthlyIndicatorsReport/MonthlyIndicatorsReportMAY2018pdf.pdf?la=en" xr:uid="{2E7320EC-6AD8-4A94-B8FD-025B146D92AF}"/>
    <hyperlink ref="A26" r:id="rId25" display="https://portal.ct.gov/-/media/OPM/CJPPD/CjResearch/MonthlyIndicators/2014-2018/2018MonthlyIndicatorsReport/MonthlyIndicatorsReportAPR2018FINALpdf.pdf?la=en" xr:uid="{770E5118-75C9-4E83-8F6F-87BBF4666ED1}"/>
    <hyperlink ref="A27" r:id="rId26" display="https://portal.ct.gov/-/media/OPM/CJPPD/CjResearch/MonthlyIndicators/2014-2018/2018MonthlyIndicatorsReport/MonthlyIndicatorsReportMAR2018NEWpdf.pdf?la=en" xr:uid="{4AC2A6EF-B0C4-4D14-BA91-EB0DC06807C8}"/>
    <hyperlink ref="A28" r:id="rId27" display="https://portal.ct.gov/-/media/OPM/CJPPD/CjResearch/MonthlyIndicators/2014-2018/2018MonthlyIndicatorsReport/MonthlyIndicatorsReportFEB2018DRAFTpdf.pdf?la=en" xr:uid="{CAA4F7A2-B06B-405F-BCE8-1745763BE379}"/>
    <hyperlink ref="A29" r:id="rId28" display="https://portal.ct.gov/-/media/OPM/CJPPD/CjResearch/MonthlyIndicators/2014-2018/2018MonthlyIndicatorsReport/MonthlyIndicatorsReportJAN2018pdf.pdf?la=en" xr:uid="{699838C1-EDDF-43C2-9873-8BF42FB33DA1}"/>
    <hyperlink ref="A30" r:id="rId29" display="https://portal.ct.gov/-/media/OPM/CJPPD/CjResearch/MonthlyIndicators/2014-2018/2017MonthlyIndicatorsReport/MonthlyIndicatorsReportDECEMBER2017pdf.pdf?la=en" xr:uid="{236E5D44-ACFB-4366-BA35-5D47683128A6}"/>
    <hyperlink ref="A31" r:id="rId30" display="https://portal.ct.gov/-/media/OPM/CJPPD/CjResearch/MonthlyIndicators/2014-2018/2017MonthlyIndicatorsReport/MonthlyIndicatorsReportNOVEMBER2017pdf.pdf?la=en" xr:uid="{FF3B085A-86E3-4E27-A9CA-A2B7BDBA9656}"/>
    <hyperlink ref="A32" r:id="rId31" display="https://portal.ct.gov/-/media/OPM/CJPPD/CjResearch/MonthlyIndicators/2014-2018/2017MonthlyIndicatorsReport/MonthlyIndicatorsReportOCTOBER2017finalpdf.pdf?la=en" xr:uid="{54ED9392-B386-4A74-B614-8FD93FFF04E8}"/>
    <hyperlink ref="A33" r:id="rId32" display="https://portal.ct.gov/-/media/OPM/CJPPD/CjResearch/MonthlyIndicators/2014-2018/2017MonthlyIndicatorsReport/MonthlyIndicatorsReportSEPTEMBER2017pdf.pdf?la=en" xr:uid="{D493355A-FAF2-4CA0-933B-003853E0B5AF}"/>
    <hyperlink ref="A34" r:id="rId33" display="https://portal.ct.gov/-/media/OPM/CJPPD/CjResearch/MonthlyIndicators/2014-2018/2017MonthlyIndicatorsReport/MonthlyIndicatorsReportAUGUST2017pdf.pdf?la=en" xr:uid="{3B2AF44F-AA4F-4B9B-AC7F-52D0724CE2C7}"/>
    <hyperlink ref="A35" r:id="rId34" display="https://portal.ct.gov/-/media/OPM/CJPPD/CjResearch/MonthlyIndicators/2014-2018/2017MonthlyIndicatorsReport/MonthlyIndicatorsReportJULY2017pdf.pdf?la=en" xr:uid="{2019C1BA-1867-449A-B777-EA633F678F63}"/>
    <hyperlink ref="A36" r:id="rId35" display="https://portal.ct.gov/-/media/OPM/CJPPD/CjResearch/MonthlyIndicators/2014-2018/2017MonthlyIndicatorsReport/MonthlyIndicatorsReportJUNE2017pdf.pdf?la=en" xr:uid="{F7BFDDA7-2ED2-47F7-B190-E5145BAEF45C}"/>
    <hyperlink ref="A37" r:id="rId36" display="https://portal.ct.gov/-/media/OPM/CJPPD/CjResearch/MonthlyIndicators/2014-2018/2017MonthlyIndicatorsReport/MonthlyIndicatorsReportMAY2017pdf.pdf?la=en" xr:uid="{C2CE2B69-7474-4D3B-AF6F-475128AD6F9B}"/>
    <hyperlink ref="A38" r:id="rId37" display="https://portal.ct.gov/-/media/OPM/CJPPD/CjResearch/MonthlyIndicators/2014-2018/2017MonthlyIndicatorsReport/MonthlyIndicatorsReport-APRIL-2017_final.pdf?la=en" xr:uid="{684353B6-E4B3-42C5-86AC-296AEEF33547}"/>
    <hyperlink ref="A39" r:id="rId38" display="https://portal.ct.gov/-/media/OPM/CJPPD/CjResearch/MonthlyIndicators/2014-2018/2017MonthlyIndicatorsReport/MonthlyIndicatorsReportMARCH2017Finalpdf.pdf?la=en" xr:uid="{E7B45E16-B25A-4BF5-865B-43F81DAB4EA2}"/>
    <hyperlink ref="A40" r:id="rId39" display="https://portal.ct.gov/-/media/OPM/CJPPD/CjResearch/MonthlyIndicators/2014-2018/2017MonthlyIndicatorsReport/MonthlyIndicatorsReportFEB2017finalpdf.pdf?la=en" xr:uid="{CA454E25-338F-4F00-AB08-83C8083205DF}"/>
    <hyperlink ref="A41" r:id="rId40" display="https://portal.ct.gov/-/media/OPM/CJPPD/CjResearch/MonthlyIndicators/2014-2018/2017MonthlyIndicatorsReport/MonthlyIndicatorsReportJAN2017finalpdf.pdf?la=en" xr:uid="{8034EC4C-9BBC-4443-A7E9-F6AD36CC5987}"/>
    <hyperlink ref="A42" r:id="rId41" display="https://portal.ct.gov/-/media/OPM/CJPPD/CjResearch/MonthlyIndicators/2014-2018/2016MonthlyIndicatorsReport/MonthlyIndicatorsReportDEC2016finalcorrectedpdf.pdf?la=en" xr:uid="{6B7287E4-8C3A-432B-9B92-628B389EE663}"/>
    <hyperlink ref="A43" r:id="rId42" display="https://portal.ct.gov/-/media/OPM/CJPPD/CjResearch/MonthlyIndicators/2014-2018/2016MonthlyIndicatorsReport/MonthlyIndicatorsReportNOV2016finalpdf.pdf?la=en" xr:uid="{A2BDD828-0AC2-42C4-BCAE-CE4B498B8EB5}"/>
    <hyperlink ref="A44" r:id="rId43" display="https://portal.ct.gov/-/media/OPM/CJPPD/CjResearch/MonthlyIndicators/2014-2018/2016MonthlyIndicatorsReport/MonthlyIndicatorsReportOCT2016finalpdf.pdf?la=en" xr:uid="{0EDB537C-22CB-4774-A2D4-978C358BCE7F}"/>
    <hyperlink ref="A45" r:id="rId44" display="https://portal.ct.gov/-/media/OPM/CJPPD/CjResearch/MonthlyIndicators/2014-2018/2016MonthlyIndicatorsReport/MonthlyIndicatorsReport20160909SEPT2016finalpdf.pdf?la=en" xr:uid="{25416919-4A75-4CCF-A6D4-12FF7D4F622B}"/>
    <hyperlink ref="A46" r:id="rId45" display="https://portal.ct.gov/-/media/OPM/CJPPD/CjResearch/MonthlyIndicators/2014-2018/2017MonthlyIndicatorsReport/MonthlyIndicatorsReportAUGUST2017pdf.pdf?la=en" xr:uid="{7CF81F67-AB72-460D-AFE3-9D95667EB392}"/>
    <hyperlink ref="A47" r:id="rId46" display="https://portal.ct.gov/-/media/OPM/CJPPD/CjResearch/MonthlyIndicators/2014-2018/2016MonthlyIndicatorsReport/MonthlyIndicatorsReportJULY2016pdf.pdf?la=en" xr:uid="{A893B5A6-6AD7-42AF-880F-D8EC6469B81F}"/>
    <hyperlink ref="A48" r:id="rId47" display="https://portal.ct.gov/-/media/OPM/CJPPD/CjResearch/MonthlyIndicators/2014-2018/2016MonthlyIndicatorsReport/MonthlyIndicatorsReportJUNE2016finalpdf.pdf?la=en" xr:uid="{A070F42A-F285-4184-B441-6EF91D4A4967}"/>
    <hyperlink ref="A49" r:id="rId48" display="https://portal.ct.gov/-/media/OPM/CJPPD/CjResearch/MonthlyIndicators/2014-2018/2016MonthlyIndicatorsReport/MonthlyIndicatorsReportMAY2016pdf.pdf?la=en" xr:uid="{03D8C9D0-F0BC-4E96-A7C2-C7C0CADAB1D4}"/>
    <hyperlink ref="A50" r:id="rId49" display="https://portal.ct.gov/-/media/OPM/CJPPD/CjResearch/MonthlyIndicators/2014-2018/2016MonthlyIndicatorsReport/MonthlyIndicatorsReportAPRIL2016pdfpdf.pdf?la=en" xr:uid="{432A701F-3E33-49E6-AF1E-EC105C96E40E}"/>
    <hyperlink ref="A51" r:id="rId50" display="https://portal.ct.gov/-/media/OPM/CJPPD/CjResearch/MonthlyIndicators/2014-2018/2016MonthlyIndicatorsReport/MonthlyIndicatorsReportMAR2016pdf.pdf?la=en" xr:uid="{431FF949-5DE0-4BD4-9FB6-F53D01431E81}"/>
    <hyperlink ref="A52" r:id="rId51" display="https://portal.ct.gov/-/media/OPM/CJPPD/CjResearch/MonthlyIndicators/2014-2018/2016MonthlyIndicatorsReport/MonthlyIndicatorsReportFEB2016pdf.pdf?la=en" xr:uid="{FD3AEDEF-5C6D-473A-9C89-760BD4615C07}"/>
    <hyperlink ref="A53" r:id="rId52" display="https://portal.ct.gov/-/media/OPM/CJPPD/CjResearch/MonthlyIndicators/2014-2018/2016MonthlyIndicatorsReport/MonthlyIndicatorsReportJAN2016pdfpdf.pdf?la=en" xr:uid="{EEAF560B-F7F8-4071-B9C2-7B8CC383A3C6}"/>
    <hyperlink ref="A54" r:id="rId53" display="https://portal.ct.gov/-/media/OPM/CJPPD/CjResearch/MonthlyIndicators/2014-2018/2015MonthlyIndicatorsReport/MonthlyIndicatorsReportDEC2015pdf.pdf?la=en" xr:uid="{C5656229-0557-4425-A8A3-B3C99621A28B}"/>
    <hyperlink ref="A55" r:id="rId54" display="https://portal.ct.gov/-/media/OPM/CJPPD/CjResearch/MonthlyIndicators/2014-2018/2015MonthlyIndicatorsReport/MonthlyIndicatorsReportNOV2015pdf.pdf?la=en" xr:uid="{E1C5839A-3CBC-471D-BAA6-895FC2FD36B6}"/>
    <hyperlink ref="A56" r:id="rId55" display="https://portal.ct.gov/-/media/OPM/CJPPD/CjResearch/MonthlyIndicators/2014-2018/2015MonthlyIndicatorsReport/MonthlyIndicatorsReportOCT2015pdf.pdf?la=en" xr:uid="{98C28343-693F-41DE-8EBF-9DFAB3B1B0E3}"/>
    <hyperlink ref="A57" r:id="rId56" display="https://portal.ct.gov/-/media/OPM/CJPPD/CjResearch/MonthlyIndicators/2014-2018/2015MonthlyIndicatorsReport/MonthlyIndicatorsReportSEPT2015pdf.pdf?la=en" xr:uid="{BEF5E0C9-9F62-458B-B4BF-698D11698BB6}"/>
    <hyperlink ref="A58" r:id="rId57" display="https://portal.ct.gov/-/media/OPM/CJPPD/CjResearch/MonthlyIndicators/2014-2018/2015MonthlyIndicatorsReport/MonthlyIndicatorsReportAUGUST2015pdf.pdf?la=en" xr:uid="{00B998E0-B746-4F84-9479-F4CD4BAAE0AB}"/>
    <hyperlink ref="A59" r:id="rId58" display="https://portal.ct.gov/-/media/OPM/CJPPD/CjResearch/MonthlyIndicators/2014-2018/2015MonthlyIndicatorsReport/MonthlyIndicatorsReportJULY2015pdf.pdf?la=en" xr:uid="{7BC279FB-9CE5-422D-BDA4-9F6D1A968F5E}"/>
    <hyperlink ref="A60" r:id="rId59" display="https://portal.ct.gov/-/media/OPM/CJPPD/CjResearch/MonthlyIndicators/2014-2018/2015MonthlyIndicatorsReport/MonthlyIndicatorsReportJUNE2015pdf.pdf?la=en" xr:uid="{3C99C776-5785-4EC0-8C65-BBB5C410FD4C}"/>
    <hyperlink ref="A61" r:id="rId60" display="https://portal.ct.gov/-/media/OPM/CJPPD/CjResearch/MonthlyIndicators/2014-2018/2015MonthlyIndicatorsReport/MonthlyIndicatorsReportMAY2015pdf.pdf?la=en" xr:uid="{E8977C6E-C2DF-49DA-AC75-453E0BEDEC60}"/>
    <hyperlink ref="A62" r:id="rId61" display="https://portal.ct.gov/-/media/OPM/CJPPD/CjResearch/MonthlyIndicators/2014-2018/2015MonthlyIndicatorsReport/MonthlyIndicatorsReportAPRIL2015pdf.pdf?la=en" xr:uid="{F5E9B3B5-82C4-42EA-9666-EA7719D2F24C}"/>
    <hyperlink ref="A63" r:id="rId62" display="https://portal.ct.gov/-/media/OPM/CJPPD/CjResearch/MonthlyIndicators/2014-2018/2016MonthlyIndicatorsReport/MonthlyIndicatorsReportMAR2016pdf.pdf?la=en" xr:uid="{BA3B4D2B-6074-4358-A6A8-81ED05B3A2ED}"/>
    <hyperlink ref="A64" r:id="rId63" display="https://portal.ct.gov/-/media/OPM/CJPPD/CjResearch/MonthlyIndicators/2014-2018/2015MonthlyIndicatorsReport/MonthlyIndicatorsReportFEBRUARY2015pdf.pdf?la=en" xr:uid="{A20719F6-5DC5-402B-80A5-80E32381F777}"/>
    <hyperlink ref="A65" r:id="rId64" display="https://portal.ct.gov/-/media/OPM/CJPPD/CjResearch/MonthlyIndicators/2014-2018/2015MonthlyIndicatorsReport/MonthlyIndicatorsReportJanuary2015REVpdf.pdf?la=en" xr:uid="{138121C7-5C0D-4AD9-8A5C-B07D34A09536}"/>
    <hyperlink ref="A66" r:id="rId65" display="https://portal.ct.gov/-/media/OPM/CJPPD/CjResearch/MonthlyIndicators/2014-2018/2014MonthlyIndicatorsReport/MonthlyIndicatorsReportDecember2014pdfpdf.pdf?la=en" xr:uid="{1C03AA10-67FA-48BB-BA53-08B8868BD324}"/>
    <hyperlink ref="A67" r:id="rId66" display="https://portal.ct.gov/-/media/OPM/CJPPD/CjResearch/MonthlyIndicators/2014-2018/2014MonthlyIndicatorsReport/MonthlyIndicatorsReportNovember2014pdf.pdf?la=en" xr:uid="{6FD9D5CF-12EB-420E-9F48-EF3A9F0CE683}"/>
    <hyperlink ref="A68" r:id="rId67" display="https://portal.ct.gov/-/media/OPM/CJPPD/CjResearch/MonthlyIndicators/2014-2018/2014MonthlyIndicatorsReport/MonthlyIndicatorsReportOctober2014pdfpdf.pdf?la=en" xr:uid="{E0F2AEC2-DBA1-49E2-AFEF-1D6AA8D7E99B}"/>
    <hyperlink ref="A69" r:id="rId68" display="https://portal.ct.gov/en/404error/?item=%2fopm%2fcj-about%2fcj-sac%2fsac-sites%2fmonthly-indicators%2fmonthlyindicatorsreportseptember2014pdfpdf&amp;user=extranet%5cAnonymous&amp;site=website" xr:uid="{58CD5443-6EB5-4175-B737-D11F58DE52BB}"/>
    <hyperlink ref="A70" r:id="rId69" display="https://portal.ct.gov/-/media/OPM/CJPPD/CjResearch/MonthlyIndicators/2014-2018/2014MonthlyIndicatorsReport/MonthlyIndicatorsReportAugust2014pdfpdf.pdf?la=en" xr:uid="{ECC5CE48-D313-45B0-8E4A-ACA60D66427F}"/>
    <hyperlink ref="A71" r:id="rId70" display="https://portal.ct.gov/-/media/OPM/CJPPD/CjResearch/MonthlyIndicators/2014-2018/2014MonthlyIndicatorsReport/MonthlyIndicatorsReportJuly2014pdfpdf.pdf?la=en" xr:uid="{5A66D1EA-8E0D-43A0-A64B-2A7DEEDC8B3B}"/>
    <hyperlink ref="A72" r:id="rId71" display="https://portal.ct.gov/-/media/OPM/CJPPD/CjResearch/MonthlyIndicators/2014-2018/2014MonthlyIndicatorsReport/MonthlyIndicatorsReportJune2014pdfpdf.pdf?la=en" xr:uid="{C98DC798-DE4B-4C54-9858-3601C6742318}"/>
    <hyperlink ref="A73" r:id="rId72" display="https://portal.ct.gov/-/media/OPM/CJPPD/CjResearch/MonthlyIndicators/2014-2018/2014MonthlyIndicatorsReport/MonthlyIndicatorsReportMay2014pdfpdf.pdf?la=en" xr:uid="{4D7AA181-34D6-4EC2-81DE-820D6D1831D7}"/>
    <hyperlink ref="A74" r:id="rId73" display="https://portal.ct.gov/-/media/OPM/CJPPD/CjResearch/MonthlyIndicators/2014-2018/2014MonthlyIndicatorsReport/MonthlyIndicatorsReportAPR2014pdfpdf.pdf?la=en" xr:uid="{63005ADE-E76E-4503-BF22-6CF1B31E9B57}"/>
    <hyperlink ref="A75" r:id="rId74" display="https://portal.ct.gov/-/media/OPM/CJPPD/CjResearch/MonthlyIndicators/2014-2018/2014MonthlyIndicatorsReport/MonthlyIndicatorsReportMAR2014pdfpdf.pdf?la=en" xr:uid="{395F6950-352B-4BE9-A148-FEF6C5D191A8}"/>
    <hyperlink ref="A76" r:id="rId75" display="https://portal.ct.gov/-/media/OPM/CJPPD/CjResearch/MonthlyIndicators/2014-2018/2014MonthlyIndicatorsReport/MonthlyIndicatorsReportFEB2014pdfpdf.pdf?la=en" xr:uid="{F7C5677A-B7A2-4C3A-9DA3-8F146D4650F3}"/>
    <hyperlink ref="A77" r:id="rId76" display="https://portal.ct.gov/-/media/OPM/CJPPD/CjResearch/MonthlyIndicators/2014-2018/2014MonthlyIndicatorsReport/MIRJAN2014pdfpdf.pdf?la=en" xr:uid="{37B8090E-1B16-42B8-A65C-677CF0090E9B}"/>
    <hyperlink ref="A78" r:id="rId77" display="https://portal.ct.gov/-/media/OPM/CJPPD/CjResearch/MonthlyIndicators/2006-2013/2013MonthlyIndicatorsReport/MonthlyIndicatorsReportDEC2013pdfpdf.pdf?la=en" xr:uid="{A00A9FF0-1C05-4386-B47A-59CBE987480E}"/>
    <hyperlink ref="A79" r:id="rId78" display="https://portal.ct.gov/-/media/OPM/CJPPD/CjResearch/MonthlyIndicators/2006-2013/2013MonthlyIndicatorsReport/MonthlyIndicatorsReportNOV2013pdfpdf.pdf?la=en" xr:uid="{66B57456-89BF-4175-B5DC-7314C9CD5D58}"/>
    <hyperlink ref="A80" r:id="rId79" display="https://portal.ct.gov/-/media/OPM/CJPPD/CjResearch/MonthlyIndicators/2006-2013/2013MonthlyIndicatorsReport/MonthlyIndicatorsReportOCT2013pdfpdf.pdf?la=en" xr:uid="{1A424A4E-7330-46A4-8DB5-08DE26D606A0}"/>
    <hyperlink ref="A81" r:id="rId80" display="https://portal.ct.gov/-/media/OPM/CJPPD/CjResearch/MonthlyIndicators/2006-2013/2013MonthlyIndicatorsReport/MonthlyIndicatorsReportSEPT2013pdfpdf.pdf?la=en" xr:uid="{5BAEAB56-F359-4746-B541-95245EF1D309}"/>
    <hyperlink ref="A82" r:id="rId81" display="https://portal.ct.gov/-/media/OPM/CJPPD/CjResearch/MonthlyIndicators/2006-2013/2013MonthlyIndicatorsReport/MonthlyIndicatorsReportAUGUST2013pdfpdf.pdf?la=en" xr:uid="{72E906BA-1373-4B75-BEA8-5AC14DE1FEBB}"/>
    <hyperlink ref="A83" r:id="rId82" display="https://portal.ct.gov/-/media/OPM/CJPPD/CjResearch/MonthlyIndicators/2006-2013/2013MonthlyIndicatorsReport/MonthlyIndicatorsReportJULY2013pdf.pdf?la=en" xr:uid="{5687C08B-B92E-49ED-87A1-F9D874B479CD}"/>
    <hyperlink ref="A84" r:id="rId83" display="https://portal.ct.gov/-/media/OPM/CJPPD/CjResearch/MonthlyIndicators/2006-2013/2013MonthlyIndicatorsReport/MonthlyIndicatorsReportJUNE2013pdfpdf.pdf?la=en" xr:uid="{611AC78A-136D-4479-87A3-0E999F1FBCD7}"/>
    <hyperlink ref="A85" r:id="rId84" display="https://portal.ct.gov/-/media/OPM/CJPPD/CjResearch/MonthlyIndicators/2006-2013/2013MonthlyIndicatorsReport/MonthlyIndicatorsReportMAY2013revpdfpdf.pdf?la=en" xr:uid="{341A7DA0-483E-4D82-AEF2-DC30B38E67EE}"/>
    <hyperlink ref="A86" r:id="rId85" display="https://portal.ct.gov/-/media/OPM/CJPPD/CjResearch/MonthlyIndicators/2006-2013/2013MonthlyIndicatorsReport/MonthlyIndicatorsReportAPR2013pdfpdf.pdf?la=en" xr:uid="{63C189DE-3BB9-4CA9-BCFE-E3D8F8C4789C}"/>
    <hyperlink ref="A87" r:id="rId86" display="https://portal.ct.gov/-/media/OPM/CJPPD/CjResearch/MonthlyIndicators/2006-2013/2013MonthlyIndicatorsReport/MonthlyIndicatorsReportMAR2013pdfpdf.pdf?la=en" xr:uid="{BC90896D-3F96-4143-83DB-FE25F78CE0C8}"/>
    <hyperlink ref="A88" r:id="rId87" display="https://portal.ct.gov/-/media/OPM/CJPPD/CjResearch/MonthlyIndicators/2006-2013/2013MonthlyIndicatorsReport/MonthlyIndicatorsReportFEB2013pdfpdf.pdf?la=en" xr:uid="{B97990E9-E366-422B-AE00-23B1B2F49E4E}"/>
    <hyperlink ref="A89" r:id="rId88" display="https://portal.ct.gov/-/media/OPM/CJPPD/CjResearch/MonthlyIndicators/2006-2013/2013MonthlyIndicatorsReport/MonthlyIndicatorsReportJANUARY2013pdfpdf.pdf?la=en" xr:uid="{19255C3E-9304-46F4-B6C2-DF0EA35B3E0B}"/>
    <hyperlink ref="A90" r:id="rId89" display="https://portal.ct.gov/-/media/OPM/CJPPD/CjResearch/MonthlyIndicators/2006-2013/2013MonthlyIndicatorsReport/MonthlyIndicatorsReportJANUARY2013pdfpdf.pdf?la=en" xr:uid="{07C46993-D593-4C32-A74A-6923DF2CB026}"/>
    <hyperlink ref="A91" r:id="rId90" display="https://portal.ct.gov/-/media/OPM/CJPPD/CjResearch/MonthlyIndicators/2006-2013/2012MonthlyIndicatorsReport/MonthlyIndicatorsReportNOVEMBER2012pdfpdf.pdf?la=en" xr:uid="{389E703E-8E14-4521-9CB0-B8454BC75DDD}"/>
    <hyperlink ref="A92" r:id="rId91" display="https://portal.ct.gov/-/media/OPM/CJPPD/CjResearch/MonthlyIndicators/2006-2013/2012MonthlyIndicatorsReport/MonthlyIndicatorsReportOCTOBER2012pdfpdf.pdf?la=en" xr:uid="{1398EB03-A963-44E4-B590-9D4909709121}"/>
    <hyperlink ref="A93" r:id="rId92" display="https://portal.ct.gov/-/media/OPM/CJPPD/CjResearch/MonthlyIndicators/2006-2013/2012MonthlyIndicatorsReport/MonthlyIndicatorsReportSEPTEMBER2012pdfpdf.pdf?la=en" xr:uid="{AD24DB55-C9B1-458C-87AD-45602B943631}"/>
    <hyperlink ref="A94" r:id="rId93" display="https://portal.ct.gov/-/media/OPM/CJPPD/CjResearch/MonthlyIndicators/2006-2013/2012MonthlyIndicatorsReport/MonthlyIndicatorsReportAUGUST2012pdf.pdf?la=en" xr:uid="{790D5D56-0A16-4874-A552-9A87CB0508E3}"/>
    <hyperlink ref="A95" r:id="rId94" display="https://portal.ct.gov/-/media/OPM/CJPPD/CjResearch/MonthlyIndicators/2006-2013/2012MonthlyIndicatorsReport/MonthlyIndicatorsReportJULY2012pdfpdf.pdf?la=en" xr:uid="{DC77161E-96CE-4F18-856C-68531A2DE86E}"/>
    <hyperlink ref="A96" r:id="rId95" display="https://portal.ct.gov/-/media/OPM/CJPPD/CjResearch/MonthlyIndicators/2006-2013/2012MonthlyIndicatorsReport/MonthlyIndicatorsReportJUNE2012pdfpdf.pdf?la=en" xr:uid="{5C9DE62F-F28F-4880-A020-1A1F7727890E}"/>
    <hyperlink ref="A97" r:id="rId96" display="https://portal.ct.gov/-/media/OPM/CJPPD/CjResearch/MonthlyIndicators/2006-2013/2012MonthlyIndicatorsReport/MonthlyIndicatorsReportMAY2012pdfpdf.pdf?la=en" xr:uid="{72BF48BD-917C-4992-87BC-BDDC6DD7BE2A}"/>
    <hyperlink ref="A98" r:id="rId97" display="https://portal.ct.gov/-/media/OPM/CJPPD/CjResearch/MonthlyIndicators/2006-2013/2012MonthlyIndicatorsReport/MonthlyIndicatorsReportAPRIL2012pdfpdf.pdf?la=en" xr:uid="{4D163E37-F971-43B1-B46B-20D7C76D699A}"/>
    <hyperlink ref="A99" r:id="rId98" display="https://portal.ct.gov/-/media/OPM/CJPPD/CjResearch/MonthlyIndicators/2006-2013/2012MonthlyIndicatorsReport/MonthlyIndicatorsReportMARCH2012pdfpdf.pdf?la=en" xr:uid="{653427FD-F17D-4223-BF47-BCC7148E032C}"/>
    <hyperlink ref="A100" r:id="rId99" display="https://portal.ct.gov/-/media/OPM/CJPPD/CjResearch/MonthlyIndicators/2006-2013/2012MonthlyIndicatorsReport/MonthlyIndicatorsReportFEBRUARY2012pdfpdf.pdf?la=en" xr:uid="{0670A811-5DD2-44C5-8F2B-40B0CE046272}"/>
    <hyperlink ref="A101" r:id="rId100" display="https://portal.ct.gov/-/media/OPM/CJPPD/CjResearch/MonthlyIndicators/2006-2013/2012MonthlyIndicatorsReport/MonthlyIndicatorsReportJANUARY2012pdfpdf.pdf?la=en" xr:uid="{26AA2626-ACF2-4A83-8614-B1F50C18E34C}"/>
    <hyperlink ref="A102" r:id="rId101" display="https://portal.ct.gov/-/media/OPM/CJPPD/CjResearch/MonthlyIndicators/2006-2013/2011MonthlyIndicatorsReport/MonthlyIndicatorsReportDECEMBER2011pdfpdf.pdf?la=en" xr:uid="{868A943D-A18F-44E0-90BB-CC4D5134FE75}"/>
    <hyperlink ref="A103" r:id="rId102" display="https://portal.ct.gov/-/media/OPM/CJPPD/CjResearch/MonthlyIndicators/2006-2013/2011MonthlyIndicatorsReport/MonthlyIndicatorsReportNOVEMBER2011pdfpdf.pdf?la=en" xr:uid="{B8114CD5-CA6D-451F-9B84-3998631FAC63}"/>
    <hyperlink ref="A104" r:id="rId103" display="https://portal.ct.gov/-/media/OPM/CJPPD/CjResearch/MonthlyIndicators/2006-2013/2011MonthlyIndicatorsReport/MonthlyIndicatorsReportOCTOBER2011pdfpdf.pdf?la=en" xr:uid="{5B2CF13F-FF21-4A95-8A07-5E31A61A563D}"/>
    <hyperlink ref="A105" r:id="rId104" display="https://portal.ct.gov/-/media/OPM/CJPPD/CjResearch/MonthlyIndicators/2006-2013/2011MonthlyIndicatorsReport/MonthlyIndicatorsReportSEPTEMBER2011pdfpdf.pdf?la=en" xr:uid="{0BBC626F-70F4-478E-8A0C-A3F099FCD7BB}"/>
    <hyperlink ref="A106" r:id="rId105" display="https://portal.ct.gov/-/media/OPM/CJPPD/CjResearch/MonthlyIndicators/2006-2013/2011MonthlyIndicatorsReport/MonthlyIndicatorsReportAUGUST2011pdfpdf.pdf?la=en" xr:uid="{8D3D1F44-BE96-4510-814C-EF24B5E94AC9}"/>
    <hyperlink ref="A107" r:id="rId106" display="https://portal.ct.gov/-/media/OPM/CJPPD/CjResearch/MonthlyIndicators/2006-2013/2011MonthlyIndicatorsReport/MonthlyIndicatorsReportJULY2011pdfpdf.pdf?la=en" xr:uid="{9B903FD2-7F0E-4080-9151-97DD9D5496B7}"/>
    <hyperlink ref="A108" r:id="rId107" display="https://portal.ct.gov/-/media/OPM/CJPPD/CjResearch/MonthlyIndicators/2006-2013/2011MonthlyIndicatorsReport/MonthlyIndicatorsReportJUNE2011pdfpdf.pdf?la=en" xr:uid="{33AD9A71-B24C-4C26-A19F-3DFF0A6F5E40}"/>
    <hyperlink ref="A109" r:id="rId108" display="https://portal.ct.gov/-/media/OPM/CJPPD/CjResearch/MonthlyIndicators/2006-2013/2011MonthlyIndicatorsReport/MonthlyIndicatorsReportMay2011pdfpdf.pdf?la=en" xr:uid="{33504D47-A97A-4EF7-AFD0-7232A2C5E212}"/>
    <hyperlink ref="A110" r:id="rId109" display="https://portal.ct.gov/-/media/OPM/CJPPD/CjResearch/MonthlyIndicators/2006-2013/2011MonthlyIndicatorsReport/MonthlyIndicatorsReportApril2011pdf.pdf?la=en" xr:uid="{65A6CFAD-0212-4A1E-9EBE-2725E12F6697}"/>
    <hyperlink ref="A111" r:id="rId110" display="https://portal.ct.gov/-/media/OPM/CJPPD/CjResearch/MonthlyIndicators/2006-2013/2011MonthlyIndicatorsReport/MonthlyIndicatorsReportMarch2011pdf.pdf?la=en" xr:uid="{0934CB25-C187-49E9-BFDA-65F8679CF11F}"/>
    <hyperlink ref="A112" r:id="rId111" display="https://portal.ct.gov/-/media/OPM/CJPPD/CjResearch/MonthlyIndicators/2006-2013/2011MonthlyIndicatorsReport/MonthlyIndicatorsReport2011Februarypdf.pdf?la=en" xr:uid="{8C379401-9D61-46B0-BEA3-39B2D4673059}"/>
    <hyperlink ref="A113" r:id="rId112" display="https://portal.ct.gov/-/media/OPM/CJPPD/CjResearch/MonthlyIndicators/2006-2013/2011MonthlyIndicatorsReport/MonthlyIndicatorsReport2011Januarypdf.pdf?la=en" xr:uid="{215DC3D8-58E9-4586-914C-D4C1373B089B}"/>
    <hyperlink ref="A114" r:id="rId113" display="https://portal.ct.gov/-/media/OPM/CJPPD/CjResearch/MonthlyIndicators/2006-2013/2010MonthlyIndicatorsReport/MonthlyIndicatorsReport2010Decemberpdf.pdf?la=en" xr:uid="{6B02B9D0-4F11-4DD0-AA65-F8B7F9AACFB8}"/>
    <hyperlink ref="A115" r:id="rId114" display="https://portal.ct.gov/-/media/OPM/CJPPD/CjResearch/MonthlyIndicators/2006-2013/2010MonthlyIndicatorsReport/MonthlyIndicatorsReport2010Novemberpdf.pdf?la=en" xr:uid="{35B347F7-D6D8-48C1-97AB-D0111419E9BE}"/>
    <hyperlink ref="A116" r:id="rId115" display="https://portal.ct.gov/-/media/OPM/CJPPD/CjResearch/MonthlyIndicators/2006-2013/2010MonthlyIndicatorsReport/MonthlyIndicatorsReport2010OCTOBERpdfpdf.pdf?la=en" xr:uid="{5042453B-3682-4278-B9FB-406D52277D19}"/>
    <hyperlink ref="A117" r:id="rId116" display="https://portal.ct.gov/-/media/OPM/CJPPD/CjResearch/MonthlyIndicators/2006-2013/2010MonthlyIndicatorsReport/MonthlyIndicatorsReport201008SEPTEMBERpdfpdf.pdf?la=en" xr:uid="{FF0792F6-9698-41F0-9354-4140761717D8}"/>
    <hyperlink ref="A118" r:id="rId117" display="https://portal.ct.gov/-/media/OPM/CJPPD/CjResearch/MonthlyIndicators/2006-2013/2010MonthlyIndicatorsReport/MonthlyIndicatorsReport201008AUGUST2pdf.pdf?la=en" xr:uid="{F0A900C4-106D-4990-925E-AE7EA229CED9}"/>
    <hyperlink ref="A119" r:id="rId118" display="https://portal.ct.gov/-/media/OPM/CJPPD/CjResearch/MonthlyIndicators/2006-2013/2010MonthlyIndicatorsReport/MonthlyIndicatorsReport201007JULYpdf.pdf?la=en" xr:uid="{CF581971-35E7-4149-A296-8830D1629B8E}"/>
    <hyperlink ref="A120" r:id="rId119" display="https://portal.ct.gov/-/media/OPM/CJPPD/CjResearch/MonthlyIndicators/2006-2013/2010MonthlyIndicatorsReport/MonthlyIndicatorsReport201006JUNEpdf.pdf?la=en" xr:uid="{473E18A9-7133-41C5-A371-DC2EB0B26B57}"/>
    <hyperlink ref="A121" r:id="rId120" display="https://portal.ct.gov/-/media/OPM/CJPPD/CjResearch/MonthlyIndicators/2006-2013/2010MonthlyIndicatorsReport/MonthlyIndicatorsReport201005MAYpdf.pdf?la=en" xr:uid="{3C49C726-B54B-4388-811D-77F1B626B717}"/>
    <hyperlink ref="A122" r:id="rId121" display="https://portal.ct.gov/-/media/OPM/CJPPD/CjResearch/MonthlyIndicators/2006-2013/2010MonthlyIndicatorsReport/MonthlyIndicatorsReport201004APRILpdf.pdf?la=en" xr:uid="{76AF1E16-A190-42FC-8D62-0876244AD17F}"/>
  </hyperlinks>
  <pageMargins left="0.7" right="0.7" top="0.75" bottom="0.75" header="0.3" footer="0.3"/>
  <pageSetup orientation="portrait" horizontalDpi="1200" verticalDpi="1200" r:id="rId122"/>
  <tableParts count="1">
    <tablePart r:id="rId1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9F08-2C5D-4334-9403-625D36D77F01}">
  <dimension ref="A1:U62"/>
  <sheetViews>
    <sheetView zoomScale="76" workbookViewId="0">
      <selection activeCell="D9" sqref="D9"/>
    </sheetView>
  </sheetViews>
  <sheetFormatPr defaultRowHeight="14.4" x14ac:dyDescent="0.3"/>
  <cols>
    <col min="1" max="21" width="15.5546875" style="22" customWidth="1"/>
  </cols>
  <sheetData>
    <row r="1" spans="1:21" ht="43.2" x14ac:dyDescent="0.3">
      <c r="A1" s="13" t="s">
        <v>22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5" t="s">
        <v>18</v>
      </c>
      <c r="T1" s="14" t="s">
        <v>19</v>
      </c>
      <c r="U1" s="15" t="s">
        <v>20</v>
      </c>
    </row>
    <row r="2" spans="1:21" x14ac:dyDescent="0.3">
      <c r="A2" s="16">
        <v>43922</v>
      </c>
      <c r="B2" s="17">
        <v>0</v>
      </c>
      <c r="C2" s="18">
        <f t="shared" ref="C2:C33" si="0">_xlfn.RANK.EQ($B2,$B$2:$B$62)</f>
        <v>20</v>
      </c>
      <c r="D2" s="17">
        <v>44</v>
      </c>
      <c r="E2" s="18">
        <f t="shared" ref="E2:E33" si="1">_xlfn.RANK.EQ($D2,$D$2:$D$62)</f>
        <v>9</v>
      </c>
      <c r="F2" s="17">
        <v>10</v>
      </c>
      <c r="G2" s="18">
        <f t="shared" ref="G2:G33" si="2">_xlfn.RANK.EQ($F2,$F$2:$F$62)</f>
        <v>12</v>
      </c>
      <c r="H2" s="17">
        <v>82</v>
      </c>
      <c r="I2" s="18">
        <f t="shared" ref="I2:I33" si="3">_xlfn.RANK.EQ($H2,$H$2:$H$62)</f>
        <v>40</v>
      </c>
      <c r="J2" s="17">
        <v>15</v>
      </c>
      <c r="K2" s="18">
        <f t="shared" ref="K2:K33" si="4">_xlfn.RANK.EQ($J2,$J$2:$J$62)</f>
        <v>35</v>
      </c>
      <c r="L2" s="17">
        <v>31</v>
      </c>
      <c r="M2" s="18">
        <f t="shared" ref="M2:M33" si="5">_xlfn.RANK.EQ($L2,$L$2:$L$62)</f>
        <v>4</v>
      </c>
      <c r="N2" s="17">
        <v>177</v>
      </c>
      <c r="O2" s="18">
        <f t="shared" ref="O2:O33" si="6">_xlfn.RANK.EQ($N2,$N$2:$N$62)</f>
        <v>5</v>
      </c>
      <c r="P2" s="17">
        <v>163</v>
      </c>
      <c r="Q2" s="18">
        <f t="shared" ref="Q2:Q33" si="7">_xlfn.RANK.EQ($P2,$P$2:$P$62)</f>
        <v>26</v>
      </c>
      <c r="R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522</v>
      </c>
      <c r="S2" s="18">
        <f t="shared" ref="S2:S33" si="8">_xlfn.RANK.EQ($R2,$R$2:$R$62)</f>
        <v>15</v>
      </c>
      <c r="T2" s="19">
        <f>Table14[[#This Row],[Total Discretionary Releases ]]-Table14[[#This Row],[Parole Releases]]-Table14[[#This Row],[Transfer Parole Releases]]</f>
        <v>430</v>
      </c>
      <c r="U2" s="18">
        <f t="shared" ref="U2:U33" si="9">_xlfn.RANK.EQ($T2,$T$2:$T$62)</f>
        <v>14</v>
      </c>
    </row>
    <row r="3" spans="1:21" x14ac:dyDescent="0.3">
      <c r="A3" s="16">
        <v>43891</v>
      </c>
      <c r="B3" s="17">
        <v>0</v>
      </c>
      <c r="C3" s="18">
        <f t="shared" si="0"/>
        <v>20</v>
      </c>
      <c r="D3" s="17">
        <v>19</v>
      </c>
      <c r="E3" s="18">
        <f t="shared" si="1"/>
        <v>55</v>
      </c>
      <c r="F3" s="17">
        <v>10</v>
      </c>
      <c r="G3" s="18">
        <f t="shared" si="2"/>
        <v>12</v>
      </c>
      <c r="H3" s="17">
        <v>70</v>
      </c>
      <c r="I3" s="18">
        <f t="shared" si="3"/>
        <v>51</v>
      </c>
      <c r="J3" s="17">
        <v>3</v>
      </c>
      <c r="K3" s="18">
        <f t="shared" si="4"/>
        <v>60</v>
      </c>
      <c r="L3" s="17">
        <v>12</v>
      </c>
      <c r="M3" s="18">
        <f t="shared" si="5"/>
        <v>50</v>
      </c>
      <c r="N3" s="17">
        <v>77</v>
      </c>
      <c r="O3" s="18">
        <f t="shared" si="6"/>
        <v>61</v>
      </c>
      <c r="P3" s="17">
        <v>112</v>
      </c>
      <c r="Q3" s="18">
        <f t="shared" si="7"/>
        <v>58</v>
      </c>
      <c r="R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303</v>
      </c>
      <c r="S3" s="20">
        <f t="shared" si="8"/>
        <v>61</v>
      </c>
      <c r="T3" s="19">
        <f>Table14[[#This Row],[Total Discretionary Releases ]]-Table14[[#This Row],[Parole Releases]]-Table14[[#This Row],[Transfer Parole Releases]]</f>
        <v>223</v>
      </c>
      <c r="U3" s="21">
        <f t="shared" si="9"/>
        <v>61</v>
      </c>
    </row>
    <row r="4" spans="1:21" x14ac:dyDescent="0.3">
      <c r="A4" s="16">
        <v>43862</v>
      </c>
      <c r="B4" s="17">
        <v>0</v>
      </c>
      <c r="C4" s="18">
        <f t="shared" si="0"/>
        <v>20</v>
      </c>
      <c r="D4" s="17">
        <v>25</v>
      </c>
      <c r="E4" s="18">
        <f t="shared" si="1"/>
        <v>41</v>
      </c>
      <c r="F4" s="17">
        <v>7</v>
      </c>
      <c r="G4" s="18">
        <f t="shared" si="2"/>
        <v>24</v>
      </c>
      <c r="H4" s="17">
        <v>67</v>
      </c>
      <c r="I4" s="18">
        <f t="shared" si="3"/>
        <v>53</v>
      </c>
      <c r="J4" s="17">
        <v>5</v>
      </c>
      <c r="K4" s="18">
        <f t="shared" si="4"/>
        <v>57</v>
      </c>
      <c r="L4" s="17">
        <v>14</v>
      </c>
      <c r="M4" s="18">
        <f t="shared" si="5"/>
        <v>44</v>
      </c>
      <c r="N4" s="17">
        <v>101</v>
      </c>
      <c r="O4" s="18">
        <f t="shared" si="6"/>
        <v>58</v>
      </c>
      <c r="P4" s="17">
        <v>124</v>
      </c>
      <c r="Q4" s="18">
        <f t="shared" si="7"/>
        <v>55</v>
      </c>
      <c r="R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343</v>
      </c>
      <c r="S4" s="20">
        <f t="shared" si="8"/>
        <v>59</v>
      </c>
      <c r="T4" s="19">
        <f>Table14[[#This Row],[Total Discretionary Releases ]]-Table14[[#This Row],[Parole Releases]]-Table14[[#This Row],[Transfer Parole Releases]]</f>
        <v>269</v>
      </c>
      <c r="U4" s="21">
        <f t="shared" si="9"/>
        <v>59</v>
      </c>
    </row>
    <row r="5" spans="1:21" x14ac:dyDescent="0.3">
      <c r="A5" s="16">
        <v>43831</v>
      </c>
      <c r="B5" s="17">
        <v>0</v>
      </c>
      <c r="C5" s="18">
        <f t="shared" si="0"/>
        <v>20</v>
      </c>
      <c r="D5" s="17">
        <v>40</v>
      </c>
      <c r="E5" s="18">
        <f t="shared" si="1"/>
        <v>14</v>
      </c>
      <c r="F5" s="17">
        <v>15</v>
      </c>
      <c r="G5" s="18">
        <f t="shared" si="2"/>
        <v>5</v>
      </c>
      <c r="H5" s="17">
        <v>54</v>
      </c>
      <c r="I5" s="18">
        <f t="shared" si="3"/>
        <v>60</v>
      </c>
      <c r="J5" s="17">
        <v>10</v>
      </c>
      <c r="K5" s="18">
        <f t="shared" si="4"/>
        <v>42</v>
      </c>
      <c r="L5" s="17">
        <v>13</v>
      </c>
      <c r="M5" s="18">
        <f t="shared" si="5"/>
        <v>45</v>
      </c>
      <c r="N5" s="17">
        <v>144</v>
      </c>
      <c r="O5" s="18">
        <f t="shared" si="6"/>
        <v>25</v>
      </c>
      <c r="P5" s="17">
        <v>127</v>
      </c>
      <c r="Q5" s="18">
        <f t="shared" si="7"/>
        <v>52</v>
      </c>
      <c r="R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403</v>
      </c>
      <c r="S5" s="20">
        <f t="shared" si="8"/>
        <v>49</v>
      </c>
      <c r="T5" s="19">
        <f>Table14[[#This Row],[Total Discretionary Releases ]]-Table14[[#This Row],[Parole Releases]]-Table14[[#This Row],[Transfer Parole Releases]]</f>
        <v>334</v>
      </c>
      <c r="U5" s="21">
        <f t="shared" si="9"/>
        <v>43</v>
      </c>
    </row>
    <row r="6" spans="1:21" x14ac:dyDescent="0.3">
      <c r="A6" s="16">
        <v>43800</v>
      </c>
      <c r="B6" s="17">
        <v>0</v>
      </c>
      <c r="C6" s="18">
        <f t="shared" si="0"/>
        <v>20</v>
      </c>
      <c r="D6" s="17">
        <v>13</v>
      </c>
      <c r="E6" s="18">
        <f t="shared" si="1"/>
        <v>61</v>
      </c>
      <c r="F6" s="17">
        <v>7</v>
      </c>
      <c r="G6" s="18">
        <f t="shared" si="2"/>
        <v>24</v>
      </c>
      <c r="H6" s="17">
        <v>62</v>
      </c>
      <c r="I6" s="18">
        <f t="shared" si="3"/>
        <v>58</v>
      </c>
      <c r="J6" s="17">
        <v>12</v>
      </c>
      <c r="K6" s="18">
        <f t="shared" si="4"/>
        <v>39</v>
      </c>
      <c r="L6" s="17">
        <v>11</v>
      </c>
      <c r="M6" s="18">
        <f t="shared" si="5"/>
        <v>52</v>
      </c>
      <c r="N6" s="17">
        <v>117</v>
      </c>
      <c r="O6" s="18">
        <f t="shared" si="6"/>
        <v>49</v>
      </c>
      <c r="P6" s="17">
        <v>151</v>
      </c>
      <c r="Q6" s="18">
        <f t="shared" si="7"/>
        <v>38</v>
      </c>
      <c r="R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373</v>
      </c>
      <c r="S6" s="20">
        <f t="shared" si="8"/>
        <v>55</v>
      </c>
      <c r="T6" s="19">
        <f>Table14[[#This Row],[Total Discretionary Releases ]]-Table14[[#This Row],[Parole Releases]]-Table14[[#This Row],[Transfer Parole Releases]]</f>
        <v>304</v>
      </c>
      <c r="U6" s="21">
        <f t="shared" si="9"/>
        <v>53</v>
      </c>
    </row>
    <row r="7" spans="1:21" x14ac:dyDescent="0.3">
      <c r="A7" s="16">
        <v>43770</v>
      </c>
      <c r="B7" s="17">
        <v>0</v>
      </c>
      <c r="C7" s="18">
        <f t="shared" si="0"/>
        <v>20</v>
      </c>
      <c r="D7" s="17">
        <v>22</v>
      </c>
      <c r="E7" s="18">
        <f t="shared" si="1"/>
        <v>51</v>
      </c>
      <c r="F7" s="17">
        <v>10</v>
      </c>
      <c r="G7" s="18">
        <f t="shared" si="2"/>
        <v>12</v>
      </c>
      <c r="H7" s="17">
        <v>73</v>
      </c>
      <c r="I7" s="18">
        <f t="shared" si="3"/>
        <v>49</v>
      </c>
      <c r="J7" s="17">
        <v>4</v>
      </c>
      <c r="K7" s="18">
        <f t="shared" si="4"/>
        <v>58</v>
      </c>
      <c r="L7" s="17">
        <v>13</v>
      </c>
      <c r="M7" s="18">
        <f t="shared" si="5"/>
        <v>45</v>
      </c>
      <c r="N7" s="17">
        <v>125</v>
      </c>
      <c r="O7" s="18">
        <f t="shared" si="6"/>
        <v>42</v>
      </c>
      <c r="P7" s="17">
        <v>142</v>
      </c>
      <c r="Q7" s="18">
        <f t="shared" si="7"/>
        <v>44</v>
      </c>
      <c r="R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389</v>
      </c>
      <c r="S7" s="20">
        <f t="shared" si="8"/>
        <v>52</v>
      </c>
      <c r="T7" s="19">
        <f>Table14[[#This Row],[Total Discretionary Releases ]]-Table14[[#This Row],[Parole Releases]]-Table14[[#This Row],[Transfer Parole Releases]]</f>
        <v>306</v>
      </c>
      <c r="U7" s="21">
        <f t="shared" si="9"/>
        <v>52</v>
      </c>
    </row>
    <row r="8" spans="1:21" x14ac:dyDescent="0.3">
      <c r="A8" s="16">
        <v>43739</v>
      </c>
      <c r="B8" s="17">
        <v>0</v>
      </c>
      <c r="C8" s="18">
        <f t="shared" si="0"/>
        <v>20</v>
      </c>
      <c r="D8" s="17">
        <v>14</v>
      </c>
      <c r="E8" s="18">
        <f t="shared" si="1"/>
        <v>60</v>
      </c>
      <c r="F8" s="17">
        <v>11</v>
      </c>
      <c r="G8" s="18">
        <f t="shared" si="2"/>
        <v>11</v>
      </c>
      <c r="H8" s="17">
        <v>58</v>
      </c>
      <c r="I8" s="18">
        <f t="shared" si="3"/>
        <v>59</v>
      </c>
      <c r="J8" s="17">
        <v>10</v>
      </c>
      <c r="K8" s="18">
        <f t="shared" si="4"/>
        <v>42</v>
      </c>
      <c r="L8" s="17">
        <v>9</v>
      </c>
      <c r="M8" s="18">
        <f t="shared" si="5"/>
        <v>57</v>
      </c>
      <c r="N8" s="17">
        <v>130</v>
      </c>
      <c r="O8" s="18">
        <f t="shared" si="6"/>
        <v>38</v>
      </c>
      <c r="P8" s="17">
        <v>140</v>
      </c>
      <c r="Q8" s="18">
        <f t="shared" si="7"/>
        <v>46</v>
      </c>
      <c r="R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372</v>
      </c>
      <c r="S8" s="20">
        <f t="shared" si="8"/>
        <v>56</v>
      </c>
      <c r="T8" s="19">
        <f>Table14[[#This Row],[Total Discretionary Releases ]]-Table14[[#This Row],[Parole Releases]]-Table14[[#This Row],[Transfer Parole Releases]]</f>
        <v>303</v>
      </c>
      <c r="U8" s="21">
        <f t="shared" si="9"/>
        <v>54</v>
      </c>
    </row>
    <row r="9" spans="1:21" x14ac:dyDescent="0.3">
      <c r="A9" s="16">
        <v>43709</v>
      </c>
      <c r="B9" s="17">
        <v>0</v>
      </c>
      <c r="C9" s="18">
        <f t="shared" si="0"/>
        <v>20</v>
      </c>
      <c r="D9" s="17">
        <v>25</v>
      </c>
      <c r="E9" s="18">
        <f t="shared" si="1"/>
        <v>41</v>
      </c>
      <c r="F9" s="17">
        <v>10</v>
      </c>
      <c r="G9" s="18">
        <f t="shared" si="2"/>
        <v>12</v>
      </c>
      <c r="H9" s="17">
        <v>67</v>
      </c>
      <c r="I9" s="18">
        <f t="shared" si="3"/>
        <v>53</v>
      </c>
      <c r="J9" s="17">
        <v>8</v>
      </c>
      <c r="K9" s="18">
        <f t="shared" si="4"/>
        <v>48</v>
      </c>
      <c r="L9" s="17">
        <v>10</v>
      </c>
      <c r="M9" s="18">
        <f t="shared" si="5"/>
        <v>55</v>
      </c>
      <c r="N9" s="17">
        <v>153</v>
      </c>
      <c r="O9" s="18">
        <f t="shared" si="6"/>
        <v>18</v>
      </c>
      <c r="P9" s="17">
        <v>148</v>
      </c>
      <c r="Q9" s="18">
        <f t="shared" si="7"/>
        <v>40</v>
      </c>
      <c r="R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421</v>
      </c>
      <c r="S9" s="20">
        <f t="shared" si="8"/>
        <v>45</v>
      </c>
      <c r="T9" s="19">
        <f>Table14[[#This Row],[Total Discretionary Releases ]]-Table14[[#This Row],[Parole Releases]]-Table14[[#This Row],[Transfer Parole Releases]]</f>
        <v>344</v>
      </c>
      <c r="U9" s="21">
        <f t="shared" si="9"/>
        <v>38</v>
      </c>
    </row>
    <row r="10" spans="1:21" x14ac:dyDescent="0.3">
      <c r="A10" s="16">
        <v>43678</v>
      </c>
      <c r="B10" s="17">
        <v>0</v>
      </c>
      <c r="C10" s="18">
        <f t="shared" si="0"/>
        <v>20</v>
      </c>
      <c r="D10" s="17">
        <v>18</v>
      </c>
      <c r="E10" s="18">
        <f t="shared" si="1"/>
        <v>56</v>
      </c>
      <c r="F10" s="17">
        <v>7</v>
      </c>
      <c r="G10" s="18">
        <f t="shared" si="2"/>
        <v>24</v>
      </c>
      <c r="H10" s="17">
        <v>78</v>
      </c>
      <c r="I10" s="18">
        <f t="shared" si="3"/>
        <v>44</v>
      </c>
      <c r="J10" s="17">
        <v>10</v>
      </c>
      <c r="K10" s="18">
        <f t="shared" si="4"/>
        <v>42</v>
      </c>
      <c r="L10" s="17">
        <v>17</v>
      </c>
      <c r="M10" s="18">
        <f t="shared" si="5"/>
        <v>41</v>
      </c>
      <c r="N10" s="17">
        <v>118</v>
      </c>
      <c r="O10" s="18">
        <f t="shared" si="6"/>
        <v>46</v>
      </c>
      <c r="P10" s="17">
        <v>138</v>
      </c>
      <c r="Q10" s="18">
        <f t="shared" si="7"/>
        <v>47</v>
      </c>
      <c r="R1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386</v>
      </c>
      <c r="S10" s="20">
        <f t="shared" si="8"/>
        <v>53</v>
      </c>
      <c r="T10" s="19">
        <f>Table14[[#This Row],[Total Discretionary Releases ]]-Table14[[#This Row],[Parole Releases]]-Table14[[#This Row],[Transfer Parole Releases]]</f>
        <v>301</v>
      </c>
      <c r="U10" s="21">
        <f t="shared" si="9"/>
        <v>55</v>
      </c>
    </row>
    <row r="11" spans="1:21" x14ac:dyDescent="0.3">
      <c r="A11" s="16">
        <v>43647</v>
      </c>
      <c r="B11" s="17">
        <v>1</v>
      </c>
      <c r="C11" s="18">
        <f t="shared" si="0"/>
        <v>5</v>
      </c>
      <c r="D11" s="17">
        <v>28</v>
      </c>
      <c r="E11" s="18">
        <f t="shared" si="1"/>
        <v>33</v>
      </c>
      <c r="F11" s="17">
        <v>6</v>
      </c>
      <c r="G11" s="18">
        <f t="shared" si="2"/>
        <v>29</v>
      </c>
      <c r="H11" s="17">
        <v>68</v>
      </c>
      <c r="I11" s="18">
        <f t="shared" si="3"/>
        <v>52</v>
      </c>
      <c r="J11" s="17">
        <v>14</v>
      </c>
      <c r="K11" s="18">
        <f t="shared" si="4"/>
        <v>37</v>
      </c>
      <c r="L11" s="17">
        <v>10</v>
      </c>
      <c r="M11" s="18">
        <f t="shared" si="5"/>
        <v>55</v>
      </c>
      <c r="N11" s="17">
        <v>80</v>
      </c>
      <c r="O11" s="18">
        <f t="shared" si="6"/>
        <v>60</v>
      </c>
      <c r="P11" s="17">
        <v>119</v>
      </c>
      <c r="Q11" s="18">
        <f t="shared" si="7"/>
        <v>56</v>
      </c>
      <c r="R1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326</v>
      </c>
      <c r="S11" s="20">
        <f t="shared" si="8"/>
        <v>60</v>
      </c>
      <c r="T11" s="19">
        <f>Table14[[#This Row],[Total Discretionary Releases ]]-Table14[[#This Row],[Parole Releases]]-Table14[[#This Row],[Transfer Parole Releases]]</f>
        <v>252</v>
      </c>
      <c r="U11" s="21">
        <f t="shared" si="9"/>
        <v>60</v>
      </c>
    </row>
    <row r="12" spans="1:21" x14ac:dyDescent="0.3">
      <c r="A12" s="16">
        <v>43617</v>
      </c>
      <c r="B12" s="17">
        <v>0</v>
      </c>
      <c r="C12" s="18">
        <f t="shared" si="0"/>
        <v>20</v>
      </c>
      <c r="D12" s="17">
        <v>29</v>
      </c>
      <c r="E12" s="18">
        <f t="shared" si="1"/>
        <v>29</v>
      </c>
      <c r="F12" s="17">
        <v>10</v>
      </c>
      <c r="G12" s="18">
        <f t="shared" si="2"/>
        <v>12</v>
      </c>
      <c r="H12" s="17">
        <v>83</v>
      </c>
      <c r="I12" s="18">
        <f t="shared" si="3"/>
        <v>39</v>
      </c>
      <c r="J12" s="17">
        <v>10</v>
      </c>
      <c r="K12" s="18">
        <f t="shared" si="4"/>
        <v>42</v>
      </c>
      <c r="L12" s="17">
        <v>21</v>
      </c>
      <c r="M12" s="18">
        <f t="shared" si="5"/>
        <v>29</v>
      </c>
      <c r="N12" s="17">
        <v>135</v>
      </c>
      <c r="O12" s="18">
        <f t="shared" si="6"/>
        <v>34</v>
      </c>
      <c r="P12" s="17">
        <v>146</v>
      </c>
      <c r="Q12" s="18">
        <f t="shared" si="7"/>
        <v>42</v>
      </c>
      <c r="R1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434</v>
      </c>
      <c r="S12" s="20">
        <f t="shared" si="8"/>
        <v>40</v>
      </c>
      <c r="T12" s="19">
        <f>Table14[[#This Row],[Total Discretionary Releases ]]-Table14[[#This Row],[Parole Releases]]-Table14[[#This Row],[Transfer Parole Releases]]</f>
        <v>341</v>
      </c>
      <c r="U12" s="21">
        <f t="shared" si="9"/>
        <v>41</v>
      </c>
    </row>
    <row r="13" spans="1:21" x14ac:dyDescent="0.3">
      <c r="A13" s="16">
        <v>43586</v>
      </c>
      <c r="B13" s="17">
        <v>0</v>
      </c>
      <c r="C13" s="18">
        <f t="shared" si="0"/>
        <v>20</v>
      </c>
      <c r="D13" s="17">
        <v>25</v>
      </c>
      <c r="E13" s="18">
        <f t="shared" si="1"/>
        <v>41</v>
      </c>
      <c r="F13" s="17">
        <v>18</v>
      </c>
      <c r="G13" s="18">
        <f t="shared" si="2"/>
        <v>1</v>
      </c>
      <c r="H13" s="17">
        <v>84</v>
      </c>
      <c r="I13" s="18">
        <f t="shared" si="3"/>
        <v>37</v>
      </c>
      <c r="J13" s="17">
        <v>8</v>
      </c>
      <c r="K13" s="18">
        <f t="shared" si="4"/>
        <v>48</v>
      </c>
      <c r="L13" s="17">
        <v>22</v>
      </c>
      <c r="M13" s="18">
        <f t="shared" si="5"/>
        <v>27</v>
      </c>
      <c r="N13" s="17">
        <v>115</v>
      </c>
      <c r="O13" s="18">
        <f t="shared" si="6"/>
        <v>52</v>
      </c>
      <c r="P13" s="17">
        <v>153</v>
      </c>
      <c r="Q13" s="18">
        <f t="shared" si="7"/>
        <v>37</v>
      </c>
      <c r="R1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425</v>
      </c>
      <c r="S13" s="20">
        <f t="shared" si="8"/>
        <v>43</v>
      </c>
      <c r="T13" s="19">
        <f>Table14[[#This Row],[Total Discretionary Releases ]]-Table14[[#This Row],[Parole Releases]]-Table14[[#This Row],[Transfer Parole Releases]]</f>
        <v>323</v>
      </c>
      <c r="U13" s="21">
        <f t="shared" si="9"/>
        <v>46</v>
      </c>
    </row>
    <row r="14" spans="1:21" x14ac:dyDescent="0.3">
      <c r="A14" s="16">
        <v>43556</v>
      </c>
      <c r="B14" s="17">
        <v>0</v>
      </c>
      <c r="C14" s="18">
        <f t="shared" si="0"/>
        <v>20</v>
      </c>
      <c r="D14" s="17">
        <v>44</v>
      </c>
      <c r="E14" s="18">
        <f t="shared" si="1"/>
        <v>9</v>
      </c>
      <c r="F14" s="17">
        <v>7</v>
      </c>
      <c r="G14" s="18">
        <f t="shared" si="2"/>
        <v>24</v>
      </c>
      <c r="H14" s="17">
        <v>66</v>
      </c>
      <c r="I14" s="18">
        <f t="shared" si="3"/>
        <v>55</v>
      </c>
      <c r="J14" s="17">
        <v>17</v>
      </c>
      <c r="K14" s="18">
        <f t="shared" si="4"/>
        <v>31</v>
      </c>
      <c r="L14" s="17">
        <v>8</v>
      </c>
      <c r="M14" s="18">
        <f t="shared" si="5"/>
        <v>60</v>
      </c>
      <c r="N14" s="17">
        <v>144</v>
      </c>
      <c r="O14" s="18">
        <f t="shared" si="6"/>
        <v>25</v>
      </c>
      <c r="P14" s="17">
        <v>125</v>
      </c>
      <c r="Q14" s="18">
        <f t="shared" si="7"/>
        <v>54</v>
      </c>
      <c r="R1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411</v>
      </c>
      <c r="S14" s="20">
        <f t="shared" si="8"/>
        <v>48</v>
      </c>
      <c r="T14" s="19">
        <f>Table14[[#This Row],[Total Discretionary Releases ]]-Table14[[#This Row],[Parole Releases]]-Table14[[#This Row],[Transfer Parole Releases]]</f>
        <v>338</v>
      </c>
      <c r="U14" s="21">
        <f t="shared" si="9"/>
        <v>42</v>
      </c>
    </row>
    <row r="15" spans="1:21" x14ac:dyDescent="0.3">
      <c r="A15" s="16">
        <v>43525</v>
      </c>
      <c r="B15" s="17">
        <v>1</v>
      </c>
      <c r="C15" s="18">
        <f t="shared" si="0"/>
        <v>5</v>
      </c>
      <c r="D15" s="17">
        <v>32</v>
      </c>
      <c r="E15" s="18">
        <f t="shared" si="1"/>
        <v>25</v>
      </c>
      <c r="F15" s="17">
        <v>12</v>
      </c>
      <c r="G15" s="18">
        <f t="shared" si="2"/>
        <v>9</v>
      </c>
      <c r="H15" s="17">
        <v>53</v>
      </c>
      <c r="I15" s="18">
        <f t="shared" si="3"/>
        <v>61</v>
      </c>
      <c r="J15" s="17">
        <v>12</v>
      </c>
      <c r="K15" s="18">
        <f t="shared" si="4"/>
        <v>39</v>
      </c>
      <c r="L15" s="17">
        <v>11</v>
      </c>
      <c r="M15" s="18">
        <f t="shared" si="5"/>
        <v>52</v>
      </c>
      <c r="N15" s="17">
        <v>96</v>
      </c>
      <c r="O15" s="18">
        <f t="shared" si="6"/>
        <v>59</v>
      </c>
      <c r="P15" s="17">
        <v>127</v>
      </c>
      <c r="Q15" s="18">
        <f t="shared" si="7"/>
        <v>52</v>
      </c>
      <c r="R1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344</v>
      </c>
      <c r="S15" s="20">
        <f t="shared" si="8"/>
        <v>58</v>
      </c>
      <c r="T15" s="19">
        <f>Table14[[#This Row],[Total Discretionary Releases ]]-Table14[[#This Row],[Parole Releases]]-Table14[[#This Row],[Transfer Parole Releases]]</f>
        <v>279</v>
      </c>
      <c r="U15" s="21">
        <f t="shared" si="9"/>
        <v>57</v>
      </c>
    </row>
    <row r="16" spans="1:21" x14ac:dyDescent="0.3">
      <c r="A16" s="16">
        <v>43497</v>
      </c>
      <c r="B16" s="17">
        <v>0</v>
      </c>
      <c r="C16" s="18">
        <f t="shared" si="0"/>
        <v>20</v>
      </c>
      <c r="D16" s="17">
        <v>28</v>
      </c>
      <c r="E16" s="18">
        <f t="shared" si="1"/>
        <v>33</v>
      </c>
      <c r="F16" s="17">
        <v>6</v>
      </c>
      <c r="G16" s="18">
        <f t="shared" si="2"/>
        <v>29</v>
      </c>
      <c r="H16" s="17">
        <v>96</v>
      </c>
      <c r="I16" s="18">
        <f t="shared" si="3"/>
        <v>24</v>
      </c>
      <c r="J16" s="17">
        <v>12</v>
      </c>
      <c r="K16" s="18">
        <f t="shared" si="4"/>
        <v>39</v>
      </c>
      <c r="L16" s="17">
        <v>18</v>
      </c>
      <c r="M16" s="18">
        <f t="shared" si="5"/>
        <v>34</v>
      </c>
      <c r="N16" s="17">
        <v>118</v>
      </c>
      <c r="O16" s="18">
        <f t="shared" si="6"/>
        <v>46</v>
      </c>
      <c r="P16" s="17">
        <v>136</v>
      </c>
      <c r="Q16" s="18">
        <f t="shared" si="7"/>
        <v>50</v>
      </c>
      <c r="R1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414</v>
      </c>
      <c r="S16" s="20">
        <f t="shared" si="8"/>
        <v>46</v>
      </c>
      <c r="T16" s="19">
        <f>Table14[[#This Row],[Total Discretionary Releases ]]-Table14[[#This Row],[Parole Releases]]-Table14[[#This Row],[Transfer Parole Releases]]</f>
        <v>312</v>
      </c>
      <c r="U16" s="21">
        <f t="shared" si="9"/>
        <v>50</v>
      </c>
    </row>
    <row r="17" spans="1:21" x14ac:dyDescent="0.3">
      <c r="A17" s="16">
        <v>43466</v>
      </c>
      <c r="B17" s="17">
        <v>0</v>
      </c>
      <c r="C17" s="18">
        <f t="shared" si="0"/>
        <v>20</v>
      </c>
      <c r="D17" s="17">
        <v>16</v>
      </c>
      <c r="E17" s="18">
        <f t="shared" si="1"/>
        <v>58</v>
      </c>
      <c r="F17" s="17">
        <v>3</v>
      </c>
      <c r="G17" s="18">
        <f t="shared" si="2"/>
        <v>39</v>
      </c>
      <c r="H17" s="17">
        <v>81</v>
      </c>
      <c r="I17" s="18">
        <f t="shared" si="3"/>
        <v>42</v>
      </c>
      <c r="J17" s="17">
        <v>15</v>
      </c>
      <c r="K17" s="18">
        <f t="shared" si="4"/>
        <v>35</v>
      </c>
      <c r="L17" s="17">
        <v>31</v>
      </c>
      <c r="M17" s="18">
        <f t="shared" si="5"/>
        <v>4</v>
      </c>
      <c r="N17" s="17">
        <v>156</v>
      </c>
      <c r="O17" s="18">
        <f t="shared" si="6"/>
        <v>15</v>
      </c>
      <c r="P17" s="17">
        <v>138</v>
      </c>
      <c r="Q17" s="18">
        <f t="shared" si="7"/>
        <v>47</v>
      </c>
      <c r="R1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440</v>
      </c>
      <c r="S17" s="20">
        <f t="shared" si="8"/>
        <v>38</v>
      </c>
      <c r="T17" s="19">
        <f>Table14[[#This Row],[Total Discretionary Releases ]]-Table14[[#This Row],[Parole Releases]]-Table14[[#This Row],[Transfer Parole Releases]]</f>
        <v>356</v>
      </c>
      <c r="U17" s="21">
        <f t="shared" si="9"/>
        <v>35</v>
      </c>
    </row>
    <row r="18" spans="1:21" x14ac:dyDescent="0.3">
      <c r="A18" s="16">
        <v>43435</v>
      </c>
      <c r="B18" s="17">
        <v>0</v>
      </c>
      <c r="C18" s="18">
        <f t="shared" si="0"/>
        <v>20</v>
      </c>
      <c r="D18" s="17">
        <v>17</v>
      </c>
      <c r="E18" s="18">
        <f t="shared" si="1"/>
        <v>57</v>
      </c>
      <c r="F18" s="17">
        <v>17</v>
      </c>
      <c r="G18" s="18">
        <f t="shared" si="2"/>
        <v>2</v>
      </c>
      <c r="H18" s="17">
        <v>73</v>
      </c>
      <c r="I18" s="18">
        <f t="shared" si="3"/>
        <v>49</v>
      </c>
      <c r="J18" s="17">
        <v>6</v>
      </c>
      <c r="K18" s="18">
        <f t="shared" si="4"/>
        <v>55</v>
      </c>
      <c r="L18" s="17">
        <v>13</v>
      </c>
      <c r="M18" s="18">
        <f t="shared" si="5"/>
        <v>45</v>
      </c>
      <c r="N18" s="17">
        <v>136</v>
      </c>
      <c r="O18" s="18">
        <f t="shared" si="6"/>
        <v>31</v>
      </c>
      <c r="P18" s="17">
        <v>137</v>
      </c>
      <c r="Q18" s="18">
        <f t="shared" si="7"/>
        <v>49</v>
      </c>
      <c r="R1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399</v>
      </c>
      <c r="S18" s="20">
        <f t="shared" si="8"/>
        <v>51</v>
      </c>
      <c r="T18" s="19">
        <f>Table14[[#This Row],[Total Discretionary Releases ]]-Table14[[#This Row],[Parole Releases]]-Table14[[#This Row],[Transfer Parole Releases]]</f>
        <v>309</v>
      </c>
      <c r="U18" s="21">
        <f t="shared" si="9"/>
        <v>51</v>
      </c>
    </row>
    <row r="19" spans="1:21" x14ac:dyDescent="0.3">
      <c r="A19" s="16">
        <v>43405</v>
      </c>
      <c r="B19" s="17">
        <v>0</v>
      </c>
      <c r="C19" s="18">
        <f t="shared" si="0"/>
        <v>20</v>
      </c>
      <c r="D19" s="17">
        <v>27</v>
      </c>
      <c r="E19" s="18">
        <f t="shared" si="1"/>
        <v>36</v>
      </c>
      <c r="F19" s="17">
        <v>15</v>
      </c>
      <c r="G19" s="18">
        <f t="shared" si="2"/>
        <v>5</v>
      </c>
      <c r="H19" s="17">
        <v>89</v>
      </c>
      <c r="I19" s="18">
        <f t="shared" si="3"/>
        <v>32</v>
      </c>
      <c r="J19" s="17">
        <v>4</v>
      </c>
      <c r="K19" s="18">
        <f t="shared" si="4"/>
        <v>58</v>
      </c>
      <c r="L19" s="17">
        <v>19</v>
      </c>
      <c r="M19" s="18">
        <f t="shared" si="5"/>
        <v>32</v>
      </c>
      <c r="N19" s="17">
        <v>124</v>
      </c>
      <c r="O19" s="18">
        <f t="shared" si="6"/>
        <v>43</v>
      </c>
      <c r="P19" s="17">
        <v>146</v>
      </c>
      <c r="Q19" s="18">
        <f t="shared" si="7"/>
        <v>42</v>
      </c>
      <c r="R1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424</v>
      </c>
      <c r="S19" s="20">
        <f t="shared" si="8"/>
        <v>44</v>
      </c>
      <c r="T19" s="19">
        <f>Table14[[#This Row],[Total Discretionary Releases ]]-Table14[[#This Row],[Parole Releases]]-Table14[[#This Row],[Transfer Parole Releases]]</f>
        <v>320</v>
      </c>
      <c r="U19" s="21">
        <f t="shared" si="9"/>
        <v>47</v>
      </c>
    </row>
    <row r="20" spans="1:21" x14ac:dyDescent="0.3">
      <c r="A20" s="16">
        <v>43374</v>
      </c>
      <c r="B20" s="17">
        <v>0</v>
      </c>
      <c r="C20" s="18">
        <f t="shared" si="0"/>
        <v>20</v>
      </c>
      <c r="D20" s="17">
        <v>25</v>
      </c>
      <c r="E20" s="18">
        <f t="shared" si="1"/>
        <v>41</v>
      </c>
      <c r="F20" s="17">
        <v>6</v>
      </c>
      <c r="G20" s="18">
        <f t="shared" si="2"/>
        <v>29</v>
      </c>
      <c r="H20" s="17">
        <v>77</v>
      </c>
      <c r="I20" s="18">
        <f t="shared" si="3"/>
        <v>45</v>
      </c>
      <c r="J20" s="17">
        <v>7</v>
      </c>
      <c r="K20" s="18">
        <f t="shared" si="4"/>
        <v>52</v>
      </c>
      <c r="L20" s="17">
        <v>18</v>
      </c>
      <c r="M20" s="18">
        <f t="shared" si="5"/>
        <v>34</v>
      </c>
      <c r="N20" s="17">
        <v>116</v>
      </c>
      <c r="O20" s="18">
        <f t="shared" si="6"/>
        <v>50</v>
      </c>
      <c r="P20" s="17">
        <v>111</v>
      </c>
      <c r="Q20" s="18">
        <f t="shared" si="7"/>
        <v>59</v>
      </c>
      <c r="R2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360</v>
      </c>
      <c r="S20" s="20">
        <f t="shared" si="8"/>
        <v>57</v>
      </c>
      <c r="T20" s="19">
        <f>Table14[[#This Row],[Total Discretionary Releases ]]-Table14[[#This Row],[Parole Releases]]-Table14[[#This Row],[Transfer Parole Releases]]</f>
        <v>277</v>
      </c>
      <c r="U20" s="21">
        <f t="shared" si="9"/>
        <v>58</v>
      </c>
    </row>
    <row r="21" spans="1:21" x14ac:dyDescent="0.3">
      <c r="A21" s="16">
        <v>43344</v>
      </c>
      <c r="B21" s="17">
        <v>0</v>
      </c>
      <c r="C21" s="18">
        <f t="shared" si="0"/>
        <v>20</v>
      </c>
      <c r="D21" s="17">
        <v>27</v>
      </c>
      <c r="E21" s="18">
        <f t="shared" si="1"/>
        <v>36</v>
      </c>
      <c r="F21" s="17">
        <v>7</v>
      </c>
      <c r="G21" s="18">
        <f t="shared" si="2"/>
        <v>24</v>
      </c>
      <c r="H21" s="17">
        <v>103</v>
      </c>
      <c r="I21" s="18">
        <f t="shared" si="3"/>
        <v>17</v>
      </c>
      <c r="J21" s="17">
        <v>13</v>
      </c>
      <c r="K21" s="18">
        <f t="shared" si="4"/>
        <v>38</v>
      </c>
      <c r="L21" s="17">
        <v>26</v>
      </c>
      <c r="M21" s="18">
        <f t="shared" si="5"/>
        <v>12</v>
      </c>
      <c r="N21" s="17">
        <v>175</v>
      </c>
      <c r="O21" s="18">
        <f t="shared" si="6"/>
        <v>7</v>
      </c>
      <c r="P21" s="17">
        <v>147</v>
      </c>
      <c r="Q21" s="18">
        <f t="shared" si="7"/>
        <v>41</v>
      </c>
      <c r="R2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498</v>
      </c>
      <c r="S21" s="20">
        <f t="shared" si="8"/>
        <v>21</v>
      </c>
      <c r="T21" s="19">
        <f>Table14[[#This Row],[Total Discretionary Releases ]]-Table14[[#This Row],[Parole Releases]]-Table14[[#This Row],[Transfer Parole Releases]]</f>
        <v>388</v>
      </c>
      <c r="U21" s="21">
        <f t="shared" si="9"/>
        <v>23</v>
      </c>
    </row>
    <row r="22" spans="1:21" x14ac:dyDescent="0.3">
      <c r="A22" s="16">
        <v>43313</v>
      </c>
      <c r="B22" s="17">
        <v>0</v>
      </c>
      <c r="C22" s="18">
        <f t="shared" si="0"/>
        <v>20</v>
      </c>
      <c r="D22" s="17">
        <v>29</v>
      </c>
      <c r="E22" s="18">
        <f t="shared" si="1"/>
        <v>29</v>
      </c>
      <c r="F22" s="17">
        <v>10</v>
      </c>
      <c r="G22" s="18">
        <f t="shared" si="2"/>
        <v>12</v>
      </c>
      <c r="H22" s="17">
        <v>96</v>
      </c>
      <c r="I22" s="18">
        <f t="shared" si="3"/>
        <v>24</v>
      </c>
      <c r="J22" s="17">
        <v>7</v>
      </c>
      <c r="K22" s="18">
        <f t="shared" si="4"/>
        <v>52</v>
      </c>
      <c r="L22" s="17">
        <v>24</v>
      </c>
      <c r="M22" s="18">
        <f t="shared" si="5"/>
        <v>19</v>
      </c>
      <c r="N22" s="17">
        <v>116</v>
      </c>
      <c r="O22" s="18">
        <f t="shared" si="6"/>
        <v>50</v>
      </c>
      <c r="P22" s="17">
        <v>150</v>
      </c>
      <c r="Q22" s="18">
        <f t="shared" si="7"/>
        <v>39</v>
      </c>
      <c r="R2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432</v>
      </c>
      <c r="S22" s="20">
        <f t="shared" si="8"/>
        <v>41</v>
      </c>
      <c r="T22" s="19">
        <f>Table14[[#This Row],[Total Discretionary Releases ]]-Table14[[#This Row],[Parole Releases]]-Table14[[#This Row],[Transfer Parole Releases]]</f>
        <v>326</v>
      </c>
      <c r="U22" s="21">
        <f t="shared" si="9"/>
        <v>45</v>
      </c>
    </row>
    <row r="23" spans="1:21" x14ac:dyDescent="0.3">
      <c r="A23" s="16">
        <v>43282</v>
      </c>
      <c r="B23" s="17">
        <v>1</v>
      </c>
      <c r="C23" s="18">
        <f t="shared" si="0"/>
        <v>5</v>
      </c>
      <c r="D23" s="17">
        <v>26</v>
      </c>
      <c r="E23" s="18">
        <f t="shared" si="1"/>
        <v>39</v>
      </c>
      <c r="F23" s="17">
        <v>13</v>
      </c>
      <c r="G23" s="18">
        <f t="shared" si="2"/>
        <v>8</v>
      </c>
      <c r="H23" s="17">
        <v>100</v>
      </c>
      <c r="I23" s="18">
        <f t="shared" si="3"/>
        <v>20</v>
      </c>
      <c r="J23" s="17">
        <v>2</v>
      </c>
      <c r="K23" s="18">
        <f t="shared" si="4"/>
        <v>61</v>
      </c>
      <c r="L23" s="17">
        <v>18</v>
      </c>
      <c r="M23" s="18">
        <f t="shared" si="5"/>
        <v>34</v>
      </c>
      <c r="N23" s="17">
        <v>127</v>
      </c>
      <c r="O23" s="18">
        <f t="shared" si="6"/>
        <v>41</v>
      </c>
      <c r="P23" s="17">
        <v>142</v>
      </c>
      <c r="Q23" s="18">
        <f t="shared" si="7"/>
        <v>44</v>
      </c>
      <c r="R2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429</v>
      </c>
      <c r="S23" s="20">
        <f t="shared" si="8"/>
        <v>42</v>
      </c>
      <c r="T23" s="19">
        <f>Table14[[#This Row],[Total Discretionary Releases ]]-Table14[[#This Row],[Parole Releases]]-Table14[[#This Row],[Transfer Parole Releases]]</f>
        <v>316</v>
      </c>
      <c r="U23" s="21">
        <f t="shared" si="9"/>
        <v>49</v>
      </c>
    </row>
    <row r="24" spans="1:21" x14ac:dyDescent="0.3">
      <c r="A24" s="16">
        <v>43252</v>
      </c>
      <c r="B24" s="17">
        <v>1</v>
      </c>
      <c r="C24" s="18">
        <f t="shared" si="0"/>
        <v>5</v>
      </c>
      <c r="D24" s="17">
        <v>43</v>
      </c>
      <c r="E24" s="18">
        <f t="shared" si="1"/>
        <v>11</v>
      </c>
      <c r="F24" s="17">
        <v>16</v>
      </c>
      <c r="G24" s="18">
        <f t="shared" si="2"/>
        <v>4</v>
      </c>
      <c r="H24" s="17">
        <v>104</v>
      </c>
      <c r="I24" s="18">
        <f t="shared" si="3"/>
        <v>16</v>
      </c>
      <c r="J24" s="17">
        <v>18</v>
      </c>
      <c r="K24" s="18">
        <f t="shared" si="4"/>
        <v>28</v>
      </c>
      <c r="L24" s="17">
        <v>17</v>
      </c>
      <c r="M24" s="18">
        <f t="shared" si="5"/>
        <v>41</v>
      </c>
      <c r="N24" s="17">
        <v>136</v>
      </c>
      <c r="O24" s="18">
        <f t="shared" si="6"/>
        <v>31</v>
      </c>
      <c r="P24" s="17">
        <v>158</v>
      </c>
      <c r="Q24" s="18">
        <f t="shared" si="7"/>
        <v>33</v>
      </c>
      <c r="R2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493</v>
      </c>
      <c r="S24" s="20">
        <f t="shared" si="8"/>
        <v>23</v>
      </c>
      <c r="T24" s="19">
        <f>Table14[[#This Row],[Total Discretionary Releases ]]-Table14[[#This Row],[Parole Releases]]-Table14[[#This Row],[Transfer Parole Releases]]</f>
        <v>373</v>
      </c>
      <c r="U24" s="21">
        <f t="shared" si="9"/>
        <v>29</v>
      </c>
    </row>
    <row r="25" spans="1:21" x14ac:dyDescent="0.3">
      <c r="A25" s="16">
        <v>43221</v>
      </c>
      <c r="B25" s="17">
        <v>0</v>
      </c>
      <c r="C25" s="18">
        <f t="shared" si="0"/>
        <v>20</v>
      </c>
      <c r="D25" s="17">
        <v>38</v>
      </c>
      <c r="E25" s="18">
        <f t="shared" si="1"/>
        <v>19</v>
      </c>
      <c r="F25" s="17">
        <v>9</v>
      </c>
      <c r="G25" s="18">
        <f t="shared" si="2"/>
        <v>19</v>
      </c>
      <c r="H25" s="17">
        <v>111</v>
      </c>
      <c r="I25" s="18">
        <f t="shared" si="3"/>
        <v>10</v>
      </c>
      <c r="J25" s="17">
        <v>6</v>
      </c>
      <c r="K25" s="18">
        <f t="shared" si="4"/>
        <v>55</v>
      </c>
      <c r="L25" s="17">
        <v>23</v>
      </c>
      <c r="M25" s="18">
        <f t="shared" si="5"/>
        <v>22</v>
      </c>
      <c r="N25" s="17">
        <v>129</v>
      </c>
      <c r="O25" s="18">
        <f t="shared" si="6"/>
        <v>40</v>
      </c>
      <c r="P25" s="17">
        <v>155</v>
      </c>
      <c r="Q25" s="18">
        <f t="shared" si="7"/>
        <v>36</v>
      </c>
      <c r="R2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25" s="20">
        <f t="shared" si="8"/>
        <v>31</v>
      </c>
      <c r="T25" s="19">
        <f>Table14[[#This Row],[Total Discretionary Releases ]]-Table14[[#This Row],[Parole Releases]]-Table14[[#This Row],[Transfer Parole Releases]]</f>
        <v>351</v>
      </c>
      <c r="U25" s="21">
        <f t="shared" si="9"/>
        <v>36</v>
      </c>
    </row>
    <row r="26" spans="1:21" x14ac:dyDescent="0.3">
      <c r="A26" s="16">
        <v>43191</v>
      </c>
      <c r="B26" s="17">
        <v>0</v>
      </c>
      <c r="C26" s="18">
        <f t="shared" si="0"/>
        <v>20</v>
      </c>
      <c r="D26" s="17">
        <v>39</v>
      </c>
      <c r="E26" s="18">
        <f t="shared" si="1"/>
        <v>18</v>
      </c>
      <c r="F26" s="17">
        <v>17</v>
      </c>
      <c r="G26" s="18">
        <f t="shared" si="2"/>
        <v>2</v>
      </c>
      <c r="H26" s="17">
        <v>97</v>
      </c>
      <c r="I26" s="18">
        <f t="shared" si="3"/>
        <v>23</v>
      </c>
      <c r="J26" s="17">
        <v>10</v>
      </c>
      <c r="K26" s="18">
        <f t="shared" si="4"/>
        <v>42</v>
      </c>
      <c r="L26" s="17">
        <v>25</v>
      </c>
      <c r="M26" s="18">
        <f t="shared" si="5"/>
        <v>13</v>
      </c>
      <c r="N26" s="17">
        <v>130</v>
      </c>
      <c r="O26" s="18">
        <f t="shared" si="6"/>
        <v>38</v>
      </c>
      <c r="P26" s="17">
        <v>159</v>
      </c>
      <c r="Q26" s="18">
        <f t="shared" si="7"/>
        <v>32</v>
      </c>
      <c r="R2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477</v>
      </c>
      <c r="S26" s="20">
        <f t="shared" si="8"/>
        <v>29</v>
      </c>
      <c r="T26" s="19">
        <f>Table14[[#This Row],[Total Discretionary Releases ]]-Table14[[#This Row],[Parole Releases]]-Table14[[#This Row],[Transfer Parole Releases]]</f>
        <v>363</v>
      </c>
      <c r="U26" s="21">
        <f t="shared" si="9"/>
        <v>33</v>
      </c>
    </row>
    <row r="27" spans="1:21" x14ac:dyDescent="0.3">
      <c r="A27" s="16">
        <v>43160</v>
      </c>
      <c r="B27" s="17">
        <v>1</v>
      </c>
      <c r="C27" s="18">
        <f t="shared" si="0"/>
        <v>5</v>
      </c>
      <c r="D27" s="17">
        <v>29</v>
      </c>
      <c r="E27" s="18">
        <f t="shared" si="1"/>
        <v>29</v>
      </c>
      <c r="F27" s="17">
        <v>12</v>
      </c>
      <c r="G27" s="18">
        <f t="shared" si="2"/>
        <v>9</v>
      </c>
      <c r="H27" s="17">
        <v>77</v>
      </c>
      <c r="I27" s="18">
        <f t="shared" si="3"/>
        <v>45</v>
      </c>
      <c r="J27" s="17">
        <v>9</v>
      </c>
      <c r="K27" s="18">
        <f t="shared" si="4"/>
        <v>47</v>
      </c>
      <c r="L27" s="17">
        <v>27</v>
      </c>
      <c r="M27" s="18">
        <f t="shared" si="5"/>
        <v>10</v>
      </c>
      <c r="N27" s="17">
        <v>106</v>
      </c>
      <c r="O27" s="18">
        <f t="shared" si="6"/>
        <v>56</v>
      </c>
      <c r="P27" s="17">
        <v>117</v>
      </c>
      <c r="Q27" s="18">
        <f t="shared" si="7"/>
        <v>57</v>
      </c>
      <c r="R2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378</v>
      </c>
      <c r="S27" s="20">
        <f t="shared" si="8"/>
        <v>54</v>
      </c>
      <c r="T27" s="19">
        <f>Table14[[#This Row],[Total Discretionary Releases ]]-Table14[[#This Row],[Parole Releases]]-Table14[[#This Row],[Transfer Parole Releases]]</f>
        <v>289</v>
      </c>
      <c r="U27" s="21">
        <f t="shared" si="9"/>
        <v>56</v>
      </c>
    </row>
    <row r="28" spans="1:21" x14ac:dyDescent="0.3">
      <c r="A28" s="16">
        <v>43132</v>
      </c>
      <c r="B28" s="17">
        <v>0</v>
      </c>
      <c r="C28" s="18">
        <f t="shared" si="0"/>
        <v>20</v>
      </c>
      <c r="D28" s="17">
        <v>23</v>
      </c>
      <c r="E28" s="18">
        <f t="shared" si="1"/>
        <v>50</v>
      </c>
      <c r="F28" s="17">
        <v>3</v>
      </c>
      <c r="G28" s="18">
        <f t="shared" si="2"/>
        <v>39</v>
      </c>
      <c r="H28" s="17">
        <v>85</v>
      </c>
      <c r="I28" s="18">
        <f t="shared" si="3"/>
        <v>35</v>
      </c>
      <c r="J28" s="17">
        <v>8</v>
      </c>
      <c r="K28" s="18">
        <f t="shared" si="4"/>
        <v>48</v>
      </c>
      <c r="L28" s="17">
        <v>25</v>
      </c>
      <c r="M28" s="18">
        <f t="shared" si="5"/>
        <v>13</v>
      </c>
      <c r="N28" s="17">
        <v>149</v>
      </c>
      <c r="O28" s="18">
        <f t="shared" si="6"/>
        <v>23</v>
      </c>
      <c r="P28" s="17">
        <v>157</v>
      </c>
      <c r="Q28" s="18">
        <f t="shared" si="7"/>
        <v>35</v>
      </c>
      <c r="R2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450</v>
      </c>
      <c r="S28" s="20">
        <f t="shared" si="8"/>
        <v>36</v>
      </c>
      <c r="T28" s="19">
        <f>Table14[[#This Row],[Total Discretionary Releases ]]-Table14[[#This Row],[Parole Releases]]-Table14[[#This Row],[Transfer Parole Releases]]</f>
        <v>362</v>
      </c>
      <c r="U28" s="21">
        <f t="shared" si="9"/>
        <v>34</v>
      </c>
    </row>
    <row r="29" spans="1:21" x14ac:dyDescent="0.3">
      <c r="A29" s="16">
        <v>43101</v>
      </c>
      <c r="B29" s="17">
        <v>1</v>
      </c>
      <c r="C29" s="18">
        <f t="shared" si="0"/>
        <v>5</v>
      </c>
      <c r="D29" s="17">
        <v>24</v>
      </c>
      <c r="E29" s="18">
        <f t="shared" si="1"/>
        <v>45</v>
      </c>
      <c r="F29" s="17">
        <v>1</v>
      </c>
      <c r="G29" s="18">
        <f t="shared" si="2"/>
        <v>46</v>
      </c>
      <c r="H29" s="17">
        <v>80</v>
      </c>
      <c r="I29" s="18">
        <f t="shared" si="3"/>
        <v>43</v>
      </c>
      <c r="J29" s="17">
        <v>18</v>
      </c>
      <c r="K29" s="18">
        <f t="shared" si="4"/>
        <v>28</v>
      </c>
      <c r="L29" s="17">
        <v>28</v>
      </c>
      <c r="M29" s="18">
        <f t="shared" si="5"/>
        <v>9</v>
      </c>
      <c r="N29" s="17">
        <v>133</v>
      </c>
      <c r="O29" s="18">
        <f t="shared" si="6"/>
        <v>36</v>
      </c>
      <c r="P29" s="17">
        <v>174</v>
      </c>
      <c r="Q29" s="18">
        <f t="shared" si="7"/>
        <v>23</v>
      </c>
      <c r="R2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29" s="20">
        <f t="shared" si="8"/>
        <v>33</v>
      </c>
      <c r="T29" s="19">
        <f>Table14[[#This Row],[Total Discretionary Releases ]]-Table14[[#This Row],[Parole Releases]]-Table14[[#This Row],[Transfer Parole Releases]]</f>
        <v>378</v>
      </c>
      <c r="U29" s="21">
        <f t="shared" si="9"/>
        <v>28</v>
      </c>
    </row>
    <row r="30" spans="1:21" x14ac:dyDescent="0.3">
      <c r="A30" s="16">
        <v>43070</v>
      </c>
      <c r="B30" s="17">
        <v>0</v>
      </c>
      <c r="C30" s="18">
        <f t="shared" si="0"/>
        <v>20</v>
      </c>
      <c r="D30" s="17">
        <v>24</v>
      </c>
      <c r="E30" s="18">
        <f t="shared" si="1"/>
        <v>45</v>
      </c>
      <c r="F30" s="17">
        <v>2</v>
      </c>
      <c r="G30" s="18">
        <f t="shared" si="2"/>
        <v>45</v>
      </c>
      <c r="H30" s="17">
        <v>85</v>
      </c>
      <c r="I30" s="18">
        <f t="shared" si="3"/>
        <v>35</v>
      </c>
      <c r="J30" s="17">
        <v>27</v>
      </c>
      <c r="K30" s="18">
        <f t="shared" si="4"/>
        <v>13</v>
      </c>
      <c r="L30" s="17">
        <v>25</v>
      </c>
      <c r="M30" s="18">
        <f t="shared" si="5"/>
        <v>13</v>
      </c>
      <c r="N30" s="17">
        <v>150</v>
      </c>
      <c r="O30" s="18">
        <f t="shared" si="6"/>
        <v>22</v>
      </c>
      <c r="P30" s="17">
        <v>158</v>
      </c>
      <c r="Q30" s="18">
        <f t="shared" si="7"/>
        <v>33</v>
      </c>
      <c r="R3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30" s="20">
        <f t="shared" si="8"/>
        <v>31</v>
      </c>
      <c r="T30" s="19">
        <f>Table14[[#This Row],[Total Discretionary Releases ]]-Table14[[#This Row],[Parole Releases]]-Table14[[#This Row],[Transfer Parole Releases]]</f>
        <v>384</v>
      </c>
      <c r="U30" s="21">
        <f t="shared" si="9"/>
        <v>24</v>
      </c>
    </row>
    <row r="31" spans="1:21" x14ac:dyDescent="0.3">
      <c r="A31" s="16">
        <v>43040</v>
      </c>
      <c r="B31" s="17">
        <v>0</v>
      </c>
      <c r="C31" s="18">
        <f t="shared" si="0"/>
        <v>20</v>
      </c>
      <c r="D31" s="17">
        <v>24</v>
      </c>
      <c r="E31" s="18">
        <f t="shared" si="1"/>
        <v>45</v>
      </c>
      <c r="F31" s="17">
        <v>3</v>
      </c>
      <c r="G31" s="18">
        <f t="shared" si="2"/>
        <v>39</v>
      </c>
      <c r="H31" s="17">
        <v>66</v>
      </c>
      <c r="I31" s="18">
        <f t="shared" si="3"/>
        <v>55</v>
      </c>
      <c r="J31" s="17">
        <v>34</v>
      </c>
      <c r="K31" s="18">
        <f t="shared" si="4"/>
        <v>2</v>
      </c>
      <c r="L31" s="17">
        <v>30</v>
      </c>
      <c r="M31" s="18">
        <f t="shared" si="5"/>
        <v>7</v>
      </c>
      <c r="N31" s="17">
        <v>162</v>
      </c>
      <c r="O31" s="18">
        <f t="shared" si="6"/>
        <v>9</v>
      </c>
      <c r="P31" s="17">
        <v>163</v>
      </c>
      <c r="Q31" s="18">
        <f t="shared" si="7"/>
        <v>26</v>
      </c>
      <c r="R3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482</v>
      </c>
      <c r="S31" s="20">
        <f t="shared" si="8"/>
        <v>26</v>
      </c>
      <c r="T31" s="19">
        <f>Table14[[#This Row],[Total Discretionary Releases ]]-Table14[[#This Row],[Parole Releases]]-Table14[[#This Row],[Transfer Parole Releases]]</f>
        <v>413</v>
      </c>
      <c r="U31" s="21">
        <f t="shared" si="9"/>
        <v>18</v>
      </c>
    </row>
    <row r="32" spans="1:21" x14ac:dyDescent="0.3">
      <c r="A32" s="16">
        <v>43009</v>
      </c>
      <c r="B32" s="17">
        <v>0</v>
      </c>
      <c r="C32" s="18">
        <f t="shared" si="0"/>
        <v>20</v>
      </c>
      <c r="D32" s="17">
        <v>20</v>
      </c>
      <c r="E32" s="18">
        <f t="shared" si="1"/>
        <v>54</v>
      </c>
      <c r="F32" s="17">
        <v>4</v>
      </c>
      <c r="G32" s="18">
        <f t="shared" si="2"/>
        <v>35</v>
      </c>
      <c r="H32" s="17">
        <v>89</v>
      </c>
      <c r="I32" s="18">
        <f t="shared" si="3"/>
        <v>32</v>
      </c>
      <c r="J32" s="17">
        <v>21</v>
      </c>
      <c r="K32" s="18">
        <f t="shared" si="4"/>
        <v>22</v>
      </c>
      <c r="L32" s="17">
        <v>18</v>
      </c>
      <c r="M32" s="18">
        <f t="shared" si="5"/>
        <v>34</v>
      </c>
      <c r="N32" s="17">
        <v>115</v>
      </c>
      <c r="O32" s="18">
        <f t="shared" si="6"/>
        <v>52</v>
      </c>
      <c r="P32" s="17">
        <v>170</v>
      </c>
      <c r="Q32" s="18">
        <f t="shared" si="7"/>
        <v>24</v>
      </c>
      <c r="R3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437</v>
      </c>
      <c r="S32" s="20">
        <f t="shared" si="8"/>
        <v>39</v>
      </c>
      <c r="T32" s="19">
        <f>Table14[[#This Row],[Total Discretionary Releases ]]-Table14[[#This Row],[Parole Releases]]-Table14[[#This Row],[Transfer Parole Releases]]</f>
        <v>344</v>
      </c>
      <c r="U32" s="21">
        <f t="shared" si="9"/>
        <v>38</v>
      </c>
    </row>
    <row r="33" spans="1:21" x14ac:dyDescent="0.3">
      <c r="A33" s="16">
        <v>42979</v>
      </c>
      <c r="B33" s="17">
        <v>0</v>
      </c>
      <c r="C33" s="18">
        <f t="shared" si="0"/>
        <v>20</v>
      </c>
      <c r="D33" s="17">
        <v>43</v>
      </c>
      <c r="E33" s="18">
        <f t="shared" si="1"/>
        <v>11</v>
      </c>
      <c r="F33" s="17">
        <v>5</v>
      </c>
      <c r="G33" s="18">
        <f t="shared" si="2"/>
        <v>32</v>
      </c>
      <c r="H33" s="17">
        <v>117</v>
      </c>
      <c r="I33" s="18">
        <f t="shared" si="3"/>
        <v>6</v>
      </c>
      <c r="J33" s="17">
        <v>28</v>
      </c>
      <c r="K33" s="18">
        <f t="shared" si="4"/>
        <v>10</v>
      </c>
      <c r="L33" s="17">
        <v>33</v>
      </c>
      <c r="M33" s="18">
        <f t="shared" si="5"/>
        <v>2</v>
      </c>
      <c r="N33" s="17">
        <v>138</v>
      </c>
      <c r="O33" s="18">
        <f t="shared" si="6"/>
        <v>27</v>
      </c>
      <c r="P33" s="17">
        <v>205</v>
      </c>
      <c r="Q33" s="18">
        <f t="shared" si="7"/>
        <v>6</v>
      </c>
      <c r="R3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569</v>
      </c>
      <c r="S33" s="20">
        <f t="shared" si="8"/>
        <v>5</v>
      </c>
      <c r="T33" s="19">
        <f>Table14[[#This Row],[Total Discretionary Releases ]]-Table14[[#This Row],[Parole Releases]]-Table14[[#This Row],[Transfer Parole Releases]]</f>
        <v>447</v>
      </c>
      <c r="U33" s="21">
        <f t="shared" si="9"/>
        <v>10</v>
      </c>
    </row>
    <row r="34" spans="1:21" x14ac:dyDescent="0.3">
      <c r="A34" s="16">
        <v>42948</v>
      </c>
      <c r="B34" s="17">
        <v>0</v>
      </c>
      <c r="C34" s="18">
        <f t="shared" ref="C34:C62" si="10">_xlfn.RANK.EQ($B34,$B$2:$B$62)</f>
        <v>20</v>
      </c>
      <c r="D34" s="17">
        <v>49</v>
      </c>
      <c r="E34" s="18">
        <f t="shared" ref="E34:E62" si="11">_xlfn.RANK.EQ($D34,$D$2:$D$62)</f>
        <v>2</v>
      </c>
      <c r="F34" s="17">
        <v>9</v>
      </c>
      <c r="G34" s="18">
        <f t="shared" ref="G34:G62" si="12">_xlfn.RANK.EQ($F34,$F$2:$F$62)</f>
        <v>19</v>
      </c>
      <c r="H34" s="17">
        <v>74</v>
      </c>
      <c r="I34" s="18">
        <f t="shared" ref="I34:I62" si="13">_xlfn.RANK.EQ($H34,$H$2:$H$62)</f>
        <v>47</v>
      </c>
      <c r="J34" s="17">
        <v>17</v>
      </c>
      <c r="K34" s="18">
        <f t="shared" ref="K34:K62" si="14">_xlfn.RANK.EQ($J34,$J$2:$J$62)</f>
        <v>31</v>
      </c>
      <c r="L34" s="17">
        <v>23</v>
      </c>
      <c r="M34" s="18">
        <f t="shared" ref="M34:M62" si="15">_xlfn.RANK.EQ($L34,$L$2:$L$62)</f>
        <v>22</v>
      </c>
      <c r="N34" s="17">
        <v>186</v>
      </c>
      <c r="O34" s="18">
        <f t="shared" ref="O34:O62" si="16">_xlfn.RANK.EQ($N34,$N$2:$N$62)</f>
        <v>2</v>
      </c>
      <c r="P34" s="17">
        <v>162</v>
      </c>
      <c r="Q34" s="18">
        <f t="shared" ref="Q34:Q62" si="17">_xlfn.RANK.EQ($P34,$P$2:$P$62)</f>
        <v>29</v>
      </c>
      <c r="R3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520</v>
      </c>
      <c r="S34" s="20">
        <f t="shared" ref="S34:S62" si="18">_xlfn.RANK.EQ($R34,$R$2:$R$62)</f>
        <v>16</v>
      </c>
      <c r="T34" s="19">
        <f>Table14[[#This Row],[Total Discretionary Releases ]]-Table14[[#This Row],[Parole Releases]]-Table14[[#This Row],[Transfer Parole Releases]]</f>
        <v>437</v>
      </c>
      <c r="U34" s="21">
        <f t="shared" ref="U34:U62" si="19">_xlfn.RANK.EQ($T34,$T$2:$T$62)</f>
        <v>11</v>
      </c>
    </row>
    <row r="35" spans="1:21" x14ac:dyDescent="0.3">
      <c r="A35" s="16">
        <v>42917</v>
      </c>
      <c r="B35" s="17">
        <v>0</v>
      </c>
      <c r="C35" s="18">
        <f t="shared" si="10"/>
        <v>20</v>
      </c>
      <c r="D35" s="17">
        <v>43</v>
      </c>
      <c r="E35" s="18">
        <f t="shared" si="11"/>
        <v>11</v>
      </c>
      <c r="F35" s="17">
        <v>14</v>
      </c>
      <c r="G35" s="18">
        <f t="shared" si="12"/>
        <v>7</v>
      </c>
      <c r="H35" s="17">
        <v>108</v>
      </c>
      <c r="I35" s="18">
        <f t="shared" si="13"/>
        <v>12</v>
      </c>
      <c r="J35" s="17">
        <v>21</v>
      </c>
      <c r="K35" s="18">
        <f t="shared" si="14"/>
        <v>22</v>
      </c>
      <c r="L35" s="17">
        <v>36</v>
      </c>
      <c r="M35" s="18">
        <f t="shared" si="15"/>
        <v>1</v>
      </c>
      <c r="N35" s="17">
        <v>157</v>
      </c>
      <c r="O35" s="18">
        <f t="shared" si="16"/>
        <v>12</v>
      </c>
      <c r="P35" s="17">
        <v>195</v>
      </c>
      <c r="Q35" s="18">
        <f t="shared" si="17"/>
        <v>11</v>
      </c>
      <c r="R3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574</v>
      </c>
      <c r="S35" s="20">
        <f t="shared" si="18"/>
        <v>4</v>
      </c>
      <c r="T35" s="19">
        <f>Table14[[#This Row],[Total Discretionary Releases ]]-Table14[[#This Row],[Parole Releases]]-Table14[[#This Row],[Transfer Parole Releases]]</f>
        <v>452</v>
      </c>
      <c r="U35" s="21">
        <f t="shared" si="19"/>
        <v>7</v>
      </c>
    </row>
    <row r="36" spans="1:21" x14ac:dyDescent="0.3">
      <c r="A36" s="16">
        <v>42887</v>
      </c>
      <c r="B36" s="17">
        <v>1</v>
      </c>
      <c r="C36" s="18">
        <f t="shared" si="10"/>
        <v>5</v>
      </c>
      <c r="D36" s="17">
        <v>34</v>
      </c>
      <c r="E36" s="18">
        <f t="shared" si="11"/>
        <v>23</v>
      </c>
      <c r="F36" s="17">
        <v>9</v>
      </c>
      <c r="G36" s="18">
        <f t="shared" si="12"/>
        <v>19</v>
      </c>
      <c r="H36" s="17">
        <v>95</v>
      </c>
      <c r="I36" s="18">
        <f t="shared" si="13"/>
        <v>26</v>
      </c>
      <c r="J36" s="17">
        <v>24</v>
      </c>
      <c r="K36" s="18">
        <f t="shared" si="14"/>
        <v>15</v>
      </c>
      <c r="L36" s="17">
        <v>24</v>
      </c>
      <c r="M36" s="18">
        <f t="shared" si="15"/>
        <v>19</v>
      </c>
      <c r="N36" s="17">
        <v>112</v>
      </c>
      <c r="O36" s="18">
        <f t="shared" si="16"/>
        <v>54</v>
      </c>
      <c r="P36" s="17">
        <v>186</v>
      </c>
      <c r="Q36" s="18">
        <f t="shared" si="17"/>
        <v>16</v>
      </c>
      <c r="R3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36" s="20">
        <f t="shared" si="18"/>
        <v>24</v>
      </c>
      <c r="T36" s="19">
        <f>Table14[[#This Row],[Total Discretionary Releases ]]-Table14[[#This Row],[Parole Releases]]-Table14[[#This Row],[Transfer Parole Releases]]</f>
        <v>381</v>
      </c>
      <c r="U36" s="21">
        <f t="shared" si="19"/>
        <v>25</v>
      </c>
    </row>
    <row r="37" spans="1:21" x14ac:dyDescent="0.3">
      <c r="A37" s="16">
        <v>42856</v>
      </c>
      <c r="B37" s="17">
        <v>1</v>
      </c>
      <c r="C37" s="18">
        <f t="shared" si="10"/>
        <v>5</v>
      </c>
      <c r="D37" s="17">
        <v>48</v>
      </c>
      <c r="E37" s="18">
        <f t="shared" si="11"/>
        <v>4</v>
      </c>
      <c r="F37" s="17">
        <v>0</v>
      </c>
      <c r="G37" s="18">
        <f t="shared" si="12"/>
        <v>47</v>
      </c>
      <c r="H37" s="17">
        <v>107</v>
      </c>
      <c r="I37" s="18">
        <f t="shared" si="13"/>
        <v>13</v>
      </c>
      <c r="J37" s="17">
        <v>22</v>
      </c>
      <c r="K37" s="18">
        <f t="shared" si="14"/>
        <v>19</v>
      </c>
      <c r="L37" s="17">
        <v>9</v>
      </c>
      <c r="M37" s="18">
        <f t="shared" si="15"/>
        <v>57</v>
      </c>
      <c r="N37" s="17">
        <v>138</v>
      </c>
      <c r="O37" s="18">
        <f t="shared" si="16"/>
        <v>27</v>
      </c>
      <c r="P37" s="17">
        <v>193</v>
      </c>
      <c r="Q37" s="18">
        <f t="shared" si="17"/>
        <v>13</v>
      </c>
      <c r="R3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518</v>
      </c>
      <c r="S37" s="20">
        <f t="shared" si="18"/>
        <v>18</v>
      </c>
      <c r="T37" s="19">
        <f>Table14[[#This Row],[Total Discretionary Releases ]]-Table14[[#This Row],[Parole Releases]]-Table14[[#This Row],[Transfer Parole Releases]]</f>
        <v>411</v>
      </c>
      <c r="U37" s="21">
        <f t="shared" si="19"/>
        <v>20</v>
      </c>
    </row>
    <row r="38" spans="1:21" x14ac:dyDescent="0.3">
      <c r="A38" s="16">
        <v>42826</v>
      </c>
      <c r="B38" s="17">
        <v>0</v>
      </c>
      <c r="C38" s="18">
        <f t="shared" si="10"/>
        <v>20</v>
      </c>
      <c r="D38" s="17">
        <v>40</v>
      </c>
      <c r="E38" s="18">
        <f t="shared" si="11"/>
        <v>14</v>
      </c>
      <c r="F38" s="17">
        <v>4</v>
      </c>
      <c r="G38" s="18">
        <f t="shared" si="12"/>
        <v>35</v>
      </c>
      <c r="H38" s="17">
        <v>93</v>
      </c>
      <c r="I38" s="18">
        <f t="shared" si="13"/>
        <v>29</v>
      </c>
      <c r="J38" s="17">
        <v>20</v>
      </c>
      <c r="K38" s="18">
        <f t="shared" si="14"/>
        <v>25</v>
      </c>
      <c r="L38" s="17">
        <v>25</v>
      </c>
      <c r="M38" s="18">
        <f t="shared" si="15"/>
        <v>13</v>
      </c>
      <c r="N38" s="17">
        <v>157</v>
      </c>
      <c r="O38" s="18">
        <f t="shared" si="16"/>
        <v>12</v>
      </c>
      <c r="P38" s="17">
        <v>185</v>
      </c>
      <c r="Q38" s="18">
        <f t="shared" si="17"/>
        <v>18</v>
      </c>
      <c r="R3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524</v>
      </c>
      <c r="S38" s="20">
        <f t="shared" si="18"/>
        <v>13</v>
      </c>
      <c r="T38" s="19">
        <f>Table14[[#This Row],[Total Discretionary Releases ]]-Table14[[#This Row],[Parole Releases]]-Table14[[#This Row],[Transfer Parole Releases]]</f>
        <v>427</v>
      </c>
      <c r="U38" s="21">
        <f t="shared" si="19"/>
        <v>15</v>
      </c>
    </row>
    <row r="39" spans="1:21" x14ac:dyDescent="0.3">
      <c r="A39" s="16">
        <v>42795</v>
      </c>
      <c r="B39" s="17">
        <v>0</v>
      </c>
      <c r="C39" s="18">
        <f t="shared" si="10"/>
        <v>20</v>
      </c>
      <c r="D39" s="17">
        <v>26</v>
      </c>
      <c r="E39" s="18">
        <f t="shared" si="11"/>
        <v>39</v>
      </c>
      <c r="F39" s="17">
        <v>3</v>
      </c>
      <c r="G39" s="18">
        <f t="shared" si="12"/>
        <v>39</v>
      </c>
      <c r="H39" s="17">
        <v>94</v>
      </c>
      <c r="I39" s="18">
        <f t="shared" si="13"/>
        <v>28</v>
      </c>
      <c r="J39" s="17">
        <v>18</v>
      </c>
      <c r="K39" s="18">
        <f t="shared" si="14"/>
        <v>28</v>
      </c>
      <c r="L39" s="17">
        <v>21</v>
      </c>
      <c r="M39" s="18">
        <f t="shared" si="15"/>
        <v>29</v>
      </c>
      <c r="N39" s="17">
        <v>123</v>
      </c>
      <c r="O39" s="18">
        <f t="shared" si="16"/>
        <v>44</v>
      </c>
      <c r="P39" s="17">
        <v>162</v>
      </c>
      <c r="Q39" s="18">
        <f t="shared" si="17"/>
        <v>29</v>
      </c>
      <c r="R3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447</v>
      </c>
      <c r="S39" s="20">
        <f t="shared" si="18"/>
        <v>37</v>
      </c>
      <c r="T39" s="19">
        <f>Table14[[#This Row],[Total Discretionary Releases ]]-Table14[[#This Row],[Parole Releases]]-Table14[[#This Row],[Transfer Parole Releases]]</f>
        <v>350</v>
      </c>
      <c r="U39" s="21">
        <f t="shared" si="19"/>
        <v>37</v>
      </c>
    </row>
    <row r="40" spans="1:21" x14ac:dyDescent="0.3">
      <c r="A40" s="16">
        <v>42767</v>
      </c>
      <c r="B40" s="17">
        <v>0</v>
      </c>
      <c r="C40" s="18">
        <f t="shared" si="10"/>
        <v>20</v>
      </c>
      <c r="D40" s="17">
        <v>16</v>
      </c>
      <c r="E40" s="18">
        <f t="shared" si="11"/>
        <v>58</v>
      </c>
      <c r="F40" s="17">
        <v>4</v>
      </c>
      <c r="G40" s="18">
        <f t="shared" si="12"/>
        <v>35</v>
      </c>
      <c r="H40" s="17">
        <v>102</v>
      </c>
      <c r="I40" s="18">
        <f t="shared" si="13"/>
        <v>19</v>
      </c>
      <c r="J40" s="17">
        <v>21</v>
      </c>
      <c r="K40" s="18">
        <f t="shared" si="14"/>
        <v>22</v>
      </c>
      <c r="L40" s="17">
        <v>22</v>
      </c>
      <c r="M40" s="18">
        <f t="shared" si="15"/>
        <v>27</v>
      </c>
      <c r="N40" s="17">
        <v>123</v>
      </c>
      <c r="O40" s="18">
        <f t="shared" si="16"/>
        <v>44</v>
      </c>
      <c r="P40" s="17">
        <v>187</v>
      </c>
      <c r="Q40" s="18">
        <f t="shared" si="17"/>
        <v>15</v>
      </c>
      <c r="R4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475</v>
      </c>
      <c r="S40" s="20">
        <f t="shared" si="18"/>
        <v>30</v>
      </c>
      <c r="T40" s="19">
        <f>Table14[[#This Row],[Total Discretionary Releases ]]-Table14[[#This Row],[Parole Releases]]-Table14[[#This Row],[Transfer Parole Releases]]</f>
        <v>369</v>
      </c>
      <c r="U40" s="21">
        <f t="shared" si="19"/>
        <v>31</v>
      </c>
    </row>
    <row r="41" spans="1:21" x14ac:dyDescent="0.3">
      <c r="A41" s="16">
        <v>42736</v>
      </c>
      <c r="B41" s="17">
        <v>0</v>
      </c>
      <c r="C41" s="18">
        <f t="shared" si="10"/>
        <v>20</v>
      </c>
      <c r="D41" s="17">
        <v>40</v>
      </c>
      <c r="E41" s="18">
        <f t="shared" si="11"/>
        <v>14</v>
      </c>
      <c r="F41" s="17">
        <v>4</v>
      </c>
      <c r="G41" s="18">
        <f t="shared" si="12"/>
        <v>35</v>
      </c>
      <c r="H41" s="17">
        <v>93</v>
      </c>
      <c r="I41" s="18">
        <f t="shared" si="13"/>
        <v>29</v>
      </c>
      <c r="J41" s="17">
        <v>20</v>
      </c>
      <c r="K41" s="18">
        <f t="shared" si="14"/>
        <v>25</v>
      </c>
      <c r="L41" s="17">
        <v>25</v>
      </c>
      <c r="M41" s="18">
        <f t="shared" si="15"/>
        <v>13</v>
      </c>
      <c r="N41" s="17">
        <v>157</v>
      </c>
      <c r="O41" s="18">
        <f t="shared" si="16"/>
        <v>12</v>
      </c>
      <c r="P41" s="17">
        <v>185</v>
      </c>
      <c r="Q41" s="18">
        <f t="shared" si="17"/>
        <v>18</v>
      </c>
      <c r="R4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524</v>
      </c>
      <c r="S41" s="20">
        <f t="shared" si="18"/>
        <v>13</v>
      </c>
      <c r="T41" s="19">
        <f>Table14[[#This Row],[Total Discretionary Releases ]]-Table14[[#This Row],[Parole Releases]]-Table14[[#This Row],[Transfer Parole Releases]]</f>
        <v>427</v>
      </c>
      <c r="U41" s="21">
        <f t="shared" si="19"/>
        <v>15</v>
      </c>
    </row>
    <row r="42" spans="1:21" x14ac:dyDescent="0.3">
      <c r="A42" s="16">
        <v>42705</v>
      </c>
      <c r="B42" s="17">
        <v>1</v>
      </c>
      <c r="C42" s="18">
        <f t="shared" si="10"/>
        <v>5</v>
      </c>
      <c r="D42" s="17">
        <v>48</v>
      </c>
      <c r="E42" s="18">
        <f t="shared" si="11"/>
        <v>4</v>
      </c>
      <c r="F42" s="17">
        <v>5</v>
      </c>
      <c r="G42" s="18">
        <f t="shared" si="12"/>
        <v>32</v>
      </c>
      <c r="H42" s="17">
        <v>103</v>
      </c>
      <c r="I42" s="18">
        <f t="shared" si="13"/>
        <v>17</v>
      </c>
      <c r="J42" s="17">
        <v>22</v>
      </c>
      <c r="K42" s="18">
        <f t="shared" si="14"/>
        <v>19</v>
      </c>
      <c r="L42" s="17">
        <v>23</v>
      </c>
      <c r="M42" s="18">
        <f t="shared" si="15"/>
        <v>22</v>
      </c>
      <c r="N42" s="17">
        <v>158</v>
      </c>
      <c r="O42" s="18">
        <f t="shared" si="16"/>
        <v>11</v>
      </c>
      <c r="P42" s="17">
        <v>196</v>
      </c>
      <c r="Q42" s="18">
        <f t="shared" si="17"/>
        <v>10</v>
      </c>
      <c r="R4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556</v>
      </c>
      <c r="S42" s="20">
        <f t="shared" si="18"/>
        <v>8</v>
      </c>
      <c r="T42" s="19">
        <f>Table14[[#This Row],[Total Discretionary Releases ]]-Table14[[#This Row],[Parole Releases]]-Table14[[#This Row],[Transfer Parole Releases]]</f>
        <v>448</v>
      </c>
      <c r="U42" s="21">
        <f t="shared" si="19"/>
        <v>9</v>
      </c>
    </row>
    <row r="43" spans="1:21" x14ac:dyDescent="0.3">
      <c r="A43" s="16">
        <v>42675</v>
      </c>
      <c r="B43" s="17">
        <v>0</v>
      </c>
      <c r="C43" s="18">
        <f t="shared" si="10"/>
        <v>20</v>
      </c>
      <c r="D43" s="17">
        <v>24</v>
      </c>
      <c r="E43" s="18">
        <f t="shared" si="11"/>
        <v>45</v>
      </c>
      <c r="F43" s="17">
        <v>3</v>
      </c>
      <c r="G43" s="18">
        <f t="shared" si="12"/>
        <v>39</v>
      </c>
      <c r="H43" s="17">
        <v>66</v>
      </c>
      <c r="I43" s="18">
        <f t="shared" si="13"/>
        <v>55</v>
      </c>
      <c r="J43" s="17">
        <v>34</v>
      </c>
      <c r="K43" s="18">
        <f t="shared" si="14"/>
        <v>2</v>
      </c>
      <c r="L43" s="17">
        <v>30</v>
      </c>
      <c r="M43" s="18">
        <f t="shared" si="15"/>
        <v>7</v>
      </c>
      <c r="N43" s="17">
        <v>162</v>
      </c>
      <c r="O43" s="18">
        <f t="shared" si="16"/>
        <v>9</v>
      </c>
      <c r="P43" s="17">
        <v>163</v>
      </c>
      <c r="Q43" s="18">
        <f t="shared" si="17"/>
        <v>26</v>
      </c>
      <c r="R4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482</v>
      </c>
      <c r="S43" s="20">
        <f t="shared" si="18"/>
        <v>26</v>
      </c>
      <c r="T43" s="19">
        <f>Table14[[#This Row],[Total Discretionary Releases ]]-Table14[[#This Row],[Parole Releases]]-Table14[[#This Row],[Transfer Parole Releases]]</f>
        <v>413</v>
      </c>
      <c r="U43" s="21">
        <f t="shared" si="19"/>
        <v>18</v>
      </c>
    </row>
    <row r="44" spans="1:21" x14ac:dyDescent="0.3">
      <c r="A44" s="16">
        <v>42644</v>
      </c>
      <c r="B44" s="17">
        <v>0</v>
      </c>
      <c r="C44" s="18">
        <f t="shared" si="10"/>
        <v>20</v>
      </c>
      <c r="D44" s="17">
        <v>40</v>
      </c>
      <c r="E44" s="18">
        <f t="shared" si="11"/>
        <v>14</v>
      </c>
      <c r="F44" s="17">
        <v>5</v>
      </c>
      <c r="G44" s="18">
        <f t="shared" si="12"/>
        <v>32</v>
      </c>
      <c r="H44" s="17">
        <v>82</v>
      </c>
      <c r="I44" s="18">
        <f t="shared" si="13"/>
        <v>40</v>
      </c>
      <c r="J44" s="17">
        <v>32</v>
      </c>
      <c r="K44" s="18">
        <f t="shared" si="14"/>
        <v>5</v>
      </c>
      <c r="L44" s="17">
        <v>32</v>
      </c>
      <c r="M44" s="18">
        <f t="shared" si="15"/>
        <v>3</v>
      </c>
      <c r="N44" s="17">
        <v>153</v>
      </c>
      <c r="O44" s="18">
        <f t="shared" si="16"/>
        <v>18</v>
      </c>
      <c r="P44" s="17">
        <v>217</v>
      </c>
      <c r="Q44" s="18">
        <f t="shared" si="17"/>
        <v>5</v>
      </c>
      <c r="R4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561</v>
      </c>
      <c r="S44" s="20">
        <f t="shared" si="18"/>
        <v>6</v>
      </c>
      <c r="T44" s="19">
        <f>Table14[[#This Row],[Total Discretionary Releases ]]-Table14[[#This Row],[Parole Releases]]-Table14[[#This Row],[Transfer Parole Releases]]</f>
        <v>474</v>
      </c>
      <c r="U44" s="21">
        <f t="shared" si="19"/>
        <v>1</v>
      </c>
    </row>
    <row r="45" spans="1:21" x14ac:dyDescent="0.3">
      <c r="A45" s="16">
        <v>42614</v>
      </c>
      <c r="B45" s="17">
        <v>0</v>
      </c>
      <c r="C45" s="18">
        <f t="shared" si="10"/>
        <v>20</v>
      </c>
      <c r="D45" s="17">
        <v>45</v>
      </c>
      <c r="E45" s="18">
        <f t="shared" si="11"/>
        <v>8</v>
      </c>
      <c r="F45" s="17">
        <v>3</v>
      </c>
      <c r="G45" s="18">
        <f t="shared" si="12"/>
        <v>39</v>
      </c>
      <c r="H45" s="17">
        <v>118</v>
      </c>
      <c r="I45" s="18">
        <f t="shared" si="13"/>
        <v>4</v>
      </c>
      <c r="J45" s="17">
        <v>24</v>
      </c>
      <c r="K45" s="18">
        <f t="shared" si="14"/>
        <v>15</v>
      </c>
      <c r="L45" s="17">
        <v>18</v>
      </c>
      <c r="M45" s="18">
        <f t="shared" si="15"/>
        <v>34</v>
      </c>
      <c r="N45" s="17">
        <v>153</v>
      </c>
      <c r="O45" s="18">
        <f t="shared" si="16"/>
        <v>18</v>
      </c>
      <c r="P45" s="17">
        <v>219</v>
      </c>
      <c r="Q45" s="18">
        <f t="shared" si="17"/>
        <v>4</v>
      </c>
      <c r="R4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580</v>
      </c>
      <c r="S45" s="20">
        <f t="shared" si="18"/>
        <v>3</v>
      </c>
      <c r="T45" s="19">
        <f>Table14[[#This Row],[Total Discretionary Releases ]]-Table14[[#This Row],[Parole Releases]]-Table14[[#This Row],[Transfer Parole Releases]]</f>
        <v>459</v>
      </c>
      <c r="U45" s="21">
        <f t="shared" si="19"/>
        <v>4</v>
      </c>
    </row>
    <row r="46" spans="1:21" x14ac:dyDescent="0.3">
      <c r="A46" s="16">
        <v>42583</v>
      </c>
      <c r="B46" s="17">
        <v>0</v>
      </c>
      <c r="C46" s="18">
        <f t="shared" si="10"/>
        <v>20</v>
      </c>
      <c r="D46" s="17">
        <v>49</v>
      </c>
      <c r="E46" s="18">
        <f t="shared" si="11"/>
        <v>2</v>
      </c>
      <c r="F46" s="17">
        <v>9</v>
      </c>
      <c r="G46" s="18">
        <f t="shared" si="12"/>
        <v>19</v>
      </c>
      <c r="H46" s="17">
        <v>74</v>
      </c>
      <c r="I46" s="18">
        <f t="shared" si="13"/>
        <v>47</v>
      </c>
      <c r="J46" s="17">
        <v>17</v>
      </c>
      <c r="K46" s="18">
        <f t="shared" si="14"/>
        <v>31</v>
      </c>
      <c r="L46" s="17">
        <v>23</v>
      </c>
      <c r="M46" s="18">
        <f t="shared" si="15"/>
        <v>22</v>
      </c>
      <c r="N46" s="17">
        <v>186</v>
      </c>
      <c r="O46" s="18">
        <f t="shared" si="16"/>
        <v>2</v>
      </c>
      <c r="P46" s="17">
        <v>162</v>
      </c>
      <c r="Q46" s="18">
        <f t="shared" si="17"/>
        <v>29</v>
      </c>
      <c r="R4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520</v>
      </c>
      <c r="S46" s="20">
        <f t="shared" si="18"/>
        <v>16</v>
      </c>
      <c r="T46" s="19">
        <f>Table14[[#This Row],[Total Discretionary Releases ]]-Table14[[#This Row],[Parole Releases]]-Table14[[#This Row],[Transfer Parole Releases]]</f>
        <v>437</v>
      </c>
      <c r="U46" s="21">
        <f t="shared" si="19"/>
        <v>11</v>
      </c>
    </row>
    <row r="47" spans="1:21" x14ac:dyDescent="0.3">
      <c r="A47" s="16">
        <v>42552</v>
      </c>
      <c r="B47" s="17">
        <v>2</v>
      </c>
      <c r="C47" s="18">
        <f t="shared" si="10"/>
        <v>1</v>
      </c>
      <c r="D47" s="17">
        <v>37</v>
      </c>
      <c r="E47" s="18">
        <f t="shared" si="11"/>
        <v>20</v>
      </c>
      <c r="F47" s="17">
        <v>10</v>
      </c>
      <c r="G47" s="18">
        <f t="shared" si="12"/>
        <v>12</v>
      </c>
      <c r="H47" s="17">
        <v>112</v>
      </c>
      <c r="I47" s="18">
        <f t="shared" si="13"/>
        <v>9</v>
      </c>
      <c r="J47" s="17">
        <v>33</v>
      </c>
      <c r="K47" s="18">
        <f t="shared" si="14"/>
        <v>4</v>
      </c>
      <c r="L47" s="17">
        <v>19</v>
      </c>
      <c r="M47" s="18">
        <f t="shared" si="15"/>
        <v>32</v>
      </c>
      <c r="N47" s="17">
        <v>118</v>
      </c>
      <c r="O47" s="18">
        <f t="shared" si="16"/>
        <v>46</v>
      </c>
      <c r="P47" s="17">
        <v>222</v>
      </c>
      <c r="Q47" s="18">
        <f t="shared" si="17"/>
        <v>3</v>
      </c>
      <c r="R4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553</v>
      </c>
      <c r="S47" s="20">
        <f t="shared" si="18"/>
        <v>10</v>
      </c>
      <c r="T47" s="19">
        <f>Table14[[#This Row],[Total Discretionary Releases ]]-Table14[[#This Row],[Parole Releases]]-Table14[[#This Row],[Transfer Parole Releases]]</f>
        <v>431</v>
      </c>
      <c r="U47" s="21">
        <f t="shared" si="19"/>
        <v>13</v>
      </c>
    </row>
    <row r="48" spans="1:21" x14ac:dyDescent="0.3">
      <c r="A48" s="16">
        <v>42522</v>
      </c>
      <c r="B48" s="17">
        <v>1</v>
      </c>
      <c r="C48" s="18">
        <f t="shared" si="10"/>
        <v>5</v>
      </c>
      <c r="D48" s="17">
        <v>34</v>
      </c>
      <c r="E48" s="18">
        <f t="shared" si="11"/>
        <v>23</v>
      </c>
      <c r="F48" s="17">
        <v>9</v>
      </c>
      <c r="G48" s="18">
        <f t="shared" si="12"/>
        <v>19</v>
      </c>
      <c r="H48" s="17">
        <v>95</v>
      </c>
      <c r="I48" s="18">
        <f t="shared" si="13"/>
        <v>26</v>
      </c>
      <c r="J48" s="17">
        <v>24</v>
      </c>
      <c r="K48" s="18">
        <f t="shared" si="14"/>
        <v>15</v>
      </c>
      <c r="L48" s="17">
        <v>24</v>
      </c>
      <c r="M48" s="18">
        <f t="shared" si="15"/>
        <v>19</v>
      </c>
      <c r="N48" s="17">
        <v>112</v>
      </c>
      <c r="O48" s="18">
        <f t="shared" si="16"/>
        <v>54</v>
      </c>
      <c r="P48" s="17">
        <v>186</v>
      </c>
      <c r="Q48" s="18">
        <f t="shared" si="17"/>
        <v>16</v>
      </c>
      <c r="R4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48" s="20">
        <f t="shared" si="18"/>
        <v>24</v>
      </c>
      <c r="T48" s="19">
        <f>Table14[[#This Row],[Total Discretionary Releases ]]-Table14[[#This Row],[Parole Releases]]-Table14[[#This Row],[Transfer Parole Releases]]</f>
        <v>381</v>
      </c>
      <c r="U48" s="21">
        <f t="shared" si="19"/>
        <v>25</v>
      </c>
    </row>
    <row r="49" spans="1:21" x14ac:dyDescent="0.3">
      <c r="A49" s="16">
        <v>42491</v>
      </c>
      <c r="B49" s="17">
        <v>1</v>
      </c>
      <c r="C49" s="18">
        <f t="shared" si="10"/>
        <v>5</v>
      </c>
      <c r="D49" s="17">
        <v>48</v>
      </c>
      <c r="E49" s="18">
        <f t="shared" si="11"/>
        <v>4</v>
      </c>
      <c r="F49" s="17">
        <v>0</v>
      </c>
      <c r="G49" s="18">
        <f t="shared" si="12"/>
        <v>47</v>
      </c>
      <c r="H49" s="17">
        <v>107</v>
      </c>
      <c r="I49" s="18">
        <f t="shared" si="13"/>
        <v>13</v>
      </c>
      <c r="J49" s="17">
        <v>22</v>
      </c>
      <c r="K49" s="18">
        <f t="shared" si="14"/>
        <v>19</v>
      </c>
      <c r="L49" s="17">
        <v>9</v>
      </c>
      <c r="M49" s="18">
        <f t="shared" si="15"/>
        <v>57</v>
      </c>
      <c r="N49" s="17">
        <v>138</v>
      </c>
      <c r="O49" s="18">
        <f t="shared" si="16"/>
        <v>27</v>
      </c>
      <c r="P49" s="17">
        <v>193</v>
      </c>
      <c r="Q49" s="18">
        <f t="shared" si="17"/>
        <v>13</v>
      </c>
      <c r="R4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518</v>
      </c>
      <c r="S49" s="20">
        <f t="shared" si="18"/>
        <v>18</v>
      </c>
      <c r="T49" s="19">
        <f>Table14[[#This Row],[Total Discretionary Releases ]]-Table14[[#This Row],[Parole Releases]]-Table14[[#This Row],[Transfer Parole Releases]]</f>
        <v>411</v>
      </c>
      <c r="U49" s="21">
        <f t="shared" si="19"/>
        <v>20</v>
      </c>
    </row>
    <row r="50" spans="1:21" x14ac:dyDescent="0.3">
      <c r="A50" s="16">
        <v>42461</v>
      </c>
      <c r="B50" s="17">
        <v>0</v>
      </c>
      <c r="C50" s="18">
        <f t="shared" si="10"/>
        <v>20</v>
      </c>
      <c r="D50" s="17">
        <v>60</v>
      </c>
      <c r="E50" s="18">
        <f t="shared" si="11"/>
        <v>1</v>
      </c>
      <c r="F50" s="17">
        <v>0</v>
      </c>
      <c r="G50" s="18">
        <f t="shared" si="12"/>
        <v>47</v>
      </c>
      <c r="H50" s="17">
        <v>125</v>
      </c>
      <c r="I50" s="18">
        <f t="shared" si="13"/>
        <v>2</v>
      </c>
      <c r="J50" s="17">
        <v>29</v>
      </c>
      <c r="K50" s="18">
        <f t="shared" si="14"/>
        <v>8</v>
      </c>
      <c r="L50" s="17">
        <v>23</v>
      </c>
      <c r="M50" s="18">
        <f t="shared" si="15"/>
        <v>22</v>
      </c>
      <c r="N50" s="17">
        <v>151</v>
      </c>
      <c r="O50" s="18">
        <f t="shared" si="16"/>
        <v>21</v>
      </c>
      <c r="P50" s="17">
        <v>203</v>
      </c>
      <c r="Q50" s="18">
        <f t="shared" si="17"/>
        <v>7</v>
      </c>
      <c r="R5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591</v>
      </c>
      <c r="S50" s="20">
        <f t="shared" si="18"/>
        <v>2</v>
      </c>
      <c r="T50" s="19">
        <f>Table14[[#This Row],[Total Discretionary Releases ]]-Table14[[#This Row],[Parole Releases]]-Table14[[#This Row],[Transfer Parole Releases]]</f>
        <v>466</v>
      </c>
      <c r="U50" s="21">
        <f t="shared" si="19"/>
        <v>3</v>
      </c>
    </row>
    <row r="51" spans="1:21" x14ac:dyDescent="0.3">
      <c r="A51" s="16">
        <v>42430</v>
      </c>
      <c r="B51" s="17">
        <v>2</v>
      </c>
      <c r="C51" s="18">
        <f t="shared" si="10"/>
        <v>1</v>
      </c>
      <c r="D51" s="17">
        <v>21</v>
      </c>
      <c r="E51" s="18">
        <f t="shared" si="11"/>
        <v>53</v>
      </c>
      <c r="F51" s="17">
        <v>0</v>
      </c>
      <c r="G51" s="18">
        <f t="shared" si="12"/>
        <v>47</v>
      </c>
      <c r="H51" s="17">
        <v>116</v>
      </c>
      <c r="I51" s="18">
        <f t="shared" si="13"/>
        <v>7</v>
      </c>
      <c r="J51" s="17">
        <v>30</v>
      </c>
      <c r="K51" s="18">
        <f t="shared" si="14"/>
        <v>7</v>
      </c>
      <c r="L51" s="17">
        <v>16</v>
      </c>
      <c r="M51" s="18">
        <f t="shared" si="15"/>
        <v>43</v>
      </c>
      <c r="N51" s="17">
        <v>133</v>
      </c>
      <c r="O51" s="18">
        <f t="shared" si="16"/>
        <v>36</v>
      </c>
      <c r="P51" s="17">
        <v>197</v>
      </c>
      <c r="Q51" s="18">
        <f t="shared" si="17"/>
        <v>9</v>
      </c>
      <c r="R5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515</v>
      </c>
      <c r="S51" s="20">
        <f t="shared" si="18"/>
        <v>20</v>
      </c>
      <c r="T51" s="19">
        <f>Table14[[#This Row],[Total Discretionary Releases ]]-Table14[[#This Row],[Parole Releases]]-Table14[[#This Row],[Transfer Parole Releases]]</f>
        <v>399</v>
      </c>
      <c r="U51" s="21">
        <f t="shared" si="19"/>
        <v>22</v>
      </c>
    </row>
    <row r="52" spans="1:21" x14ac:dyDescent="0.3">
      <c r="A52" s="16">
        <v>42401</v>
      </c>
      <c r="B52" s="17">
        <v>0</v>
      </c>
      <c r="C52" s="18">
        <f t="shared" si="10"/>
        <v>20</v>
      </c>
      <c r="D52" s="17">
        <v>30</v>
      </c>
      <c r="E52" s="18">
        <f t="shared" si="11"/>
        <v>28</v>
      </c>
      <c r="F52" s="17">
        <v>0</v>
      </c>
      <c r="G52" s="18">
        <f t="shared" si="12"/>
        <v>47</v>
      </c>
      <c r="H52" s="17">
        <v>109</v>
      </c>
      <c r="I52" s="18">
        <f t="shared" si="13"/>
        <v>11</v>
      </c>
      <c r="J52" s="17">
        <v>28</v>
      </c>
      <c r="K52" s="18">
        <f t="shared" si="14"/>
        <v>10</v>
      </c>
      <c r="L52" s="17">
        <v>31</v>
      </c>
      <c r="M52" s="18">
        <f t="shared" si="15"/>
        <v>4</v>
      </c>
      <c r="N52" s="17">
        <v>105</v>
      </c>
      <c r="O52" s="18">
        <f t="shared" si="16"/>
        <v>57</v>
      </c>
      <c r="P52" s="17">
        <v>178</v>
      </c>
      <c r="Q52" s="18">
        <f t="shared" si="17"/>
        <v>20</v>
      </c>
      <c r="R5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481</v>
      </c>
      <c r="S52" s="20">
        <f t="shared" si="18"/>
        <v>28</v>
      </c>
      <c r="T52" s="19">
        <f>Table14[[#This Row],[Total Discretionary Releases ]]-Table14[[#This Row],[Parole Releases]]-Table14[[#This Row],[Transfer Parole Releases]]</f>
        <v>372</v>
      </c>
      <c r="U52" s="21">
        <f t="shared" si="19"/>
        <v>30</v>
      </c>
    </row>
    <row r="53" spans="1:21" x14ac:dyDescent="0.3">
      <c r="A53" s="16">
        <v>42370</v>
      </c>
      <c r="B53" s="17">
        <v>0</v>
      </c>
      <c r="C53" s="18">
        <f t="shared" si="10"/>
        <v>20</v>
      </c>
      <c r="D53" s="17">
        <v>36</v>
      </c>
      <c r="E53" s="18">
        <f t="shared" si="11"/>
        <v>22</v>
      </c>
      <c r="F53" s="17">
        <v>0</v>
      </c>
      <c r="G53" s="18">
        <f t="shared" si="12"/>
        <v>47</v>
      </c>
      <c r="H53" s="17">
        <v>124</v>
      </c>
      <c r="I53" s="18">
        <f t="shared" si="13"/>
        <v>3</v>
      </c>
      <c r="J53" s="17">
        <v>35</v>
      </c>
      <c r="K53" s="18">
        <f t="shared" si="14"/>
        <v>1</v>
      </c>
      <c r="L53" s="17">
        <v>8</v>
      </c>
      <c r="M53" s="18">
        <f t="shared" si="15"/>
        <v>60</v>
      </c>
      <c r="N53" s="17">
        <v>155</v>
      </c>
      <c r="O53" s="18">
        <f t="shared" si="16"/>
        <v>16</v>
      </c>
      <c r="P53" s="17">
        <v>237</v>
      </c>
      <c r="Q53" s="18">
        <f t="shared" si="17"/>
        <v>1</v>
      </c>
      <c r="R53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595</v>
      </c>
      <c r="S53" s="20">
        <f t="shared" si="18"/>
        <v>1</v>
      </c>
      <c r="T53" s="19">
        <f>Table14[[#This Row],[Total Discretionary Releases ]]-Table14[[#This Row],[Parole Releases]]-Table14[[#This Row],[Transfer Parole Releases]]</f>
        <v>471</v>
      </c>
      <c r="U53" s="21">
        <f t="shared" si="19"/>
        <v>2</v>
      </c>
    </row>
    <row r="54" spans="1:21" x14ac:dyDescent="0.3">
      <c r="A54" s="16">
        <v>42339</v>
      </c>
      <c r="B54" s="17">
        <v>1</v>
      </c>
      <c r="C54" s="18">
        <f t="shared" si="10"/>
        <v>5</v>
      </c>
      <c r="D54" s="17">
        <v>24</v>
      </c>
      <c r="E54" s="18">
        <f t="shared" si="11"/>
        <v>45</v>
      </c>
      <c r="F54" s="17">
        <v>0</v>
      </c>
      <c r="G54" s="18">
        <f t="shared" si="12"/>
        <v>47</v>
      </c>
      <c r="H54" s="17">
        <v>118</v>
      </c>
      <c r="I54" s="18">
        <f t="shared" si="13"/>
        <v>4</v>
      </c>
      <c r="J54" s="17">
        <v>29</v>
      </c>
      <c r="K54" s="18">
        <f t="shared" si="14"/>
        <v>8</v>
      </c>
      <c r="L54" s="17">
        <v>13</v>
      </c>
      <c r="M54" s="18">
        <f t="shared" si="15"/>
        <v>45</v>
      </c>
      <c r="N54" s="17">
        <v>137</v>
      </c>
      <c r="O54" s="18">
        <f t="shared" si="16"/>
        <v>30</v>
      </c>
      <c r="P54" s="17">
        <v>176</v>
      </c>
      <c r="Q54" s="18">
        <f t="shared" si="17"/>
        <v>22</v>
      </c>
      <c r="R54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498</v>
      </c>
      <c r="S54" s="20">
        <f t="shared" si="18"/>
        <v>21</v>
      </c>
      <c r="T54" s="19">
        <f>Table14[[#This Row],[Total Discretionary Releases ]]-Table14[[#This Row],[Parole Releases]]-Table14[[#This Row],[Transfer Parole Releases]]</f>
        <v>380</v>
      </c>
      <c r="U54" s="21">
        <f t="shared" si="19"/>
        <v>27</v>
      </c>
    </row>
    <row r="55" spans="1:21" x14ac:dyDescent="0.3">
      <c r="A55" s="16">
        <v>42309</v>
      </c>
      <c r="B55" s="17">
        <v>0</v>
      </c>
      <c r="C55" s="18">
        <f t="shared" si="10"/>
        <v>20</v>
      </c>
      <c r="D55" s="17">
        <v>37</v>
      </c>
      <c r="E55" s="18">
        <f t="shared" si="11"/>
        <v>20</v>
      </c>
      <c r="F55" s="17">
        <v>0</v>
      </c>
      <c r="G55" s="18">
        <f t="shared" si="12"/>
        <v>47</v>
      </c>
      <c r="H55" s="17">
        <v>131</v>
      </c>
      <c r="I55" s="18">
        <f t="shared" si="13"/>
        <v>1</v>
      </c>
      <c r="J55" s="17">
        <v>24</v>
      </c>
      <c r="K55" s="18">
        <f t="shared" si="14"/>
        <v>15</v>
      </c>
      <c r="L55" s="17">
        <v>11</v>
      </c>
      <c r="M55" s="18">
        <f t="shared" si="15"/>
        <v>52</v>
      </c>
      <c r="N55" s="17">
        <v>148</v>
      </c>
      <c r="O55" s="18">
        <f t="shared" si="16"/>
        <v>24</v>
      </c>
      <c r="P55" s="17">
        <v>201</v>
      </c>
      <c r="Q55" s="18">
        <f t="shared" si="17"/>
        <v>8</v>
      </c>
      <c r="R55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552</v>
      </c>
      <c r="S55" s="20">
        <f t="shared" si="18"/>
        <v>11</v>
      </c>
      <c r="T55" s="19">
        <f>Table14[[#This Row],[Total Discretionary Releases ]]-Table14[[#This Row],[Parole Releases]]-Table14[[#This Row],[Transfer Parole Releases]]</f>
        <v>421</v>
      </c>
      <c r="U55" s="21">
        <f t="shared" si="19"/>
        <v>17</v>
      </c>
    </row>
    <row r="56" spans="1:21" x14ac:dyDescent="0.3">
      <c r="A56" s="16">
        <v>42278</v>
      </c>
      <c r="B56" s="17">
        <v>1</v>
      </c>
      <c r="C56" s="18">
        <f t="shared" si="10"/>
        <v>5</v>
      </c>
      <c r="D56" s="17">
        <v>28</v>
      </c>
      <c r="E56" s="18">
        <f t="shared" si="11"/>
        <v>33</v>
      </c>
      <c r="F56" s="17">
        <v>0</v>
      </c>
      <c r="G56" s="18">
        <f t="shared" si="12"/>
        <v>47</v>
      </c>
      <c r="H56" s="17">
        <v>106</v>
      </c>
      <c r="I56" s="18">
        <f t="shared" si="13"/>
        <v>15</v>
      </c>
      <c r="J56" s="17">
        <v>27</v>
      </c>
      <c r="K56" s="18">
        <f t="shared" si="14"/>
        <v>13</v>
      </c>
      <c r="L56" s="17">
        <v>18</v>
      </c>
      <c r="M56" s="18">
        <f t="shared" si="15"/>
        <v>34</v>
      </c>
      <c r="N56" s="17">
        <v>155</v>
      </c>
      <c r="O56" s="18">
        <f t="shared" si="16"/>
        <v>16</v>
      </c>
      <c r="P56" s="17">
        <v>224</v>
      </c>
      <c r="Q56" s="18">
        <f t="shared" si="17"/>
        <v>2</v>
      </c>
      <c r="R56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559</v>
      </c>
      <c r="S56" s="20">
        <f t="shared" si="18"/>
        <v>7</v>
      </c>
      <c r="T56" s="19">
        <f>Table14[[#This Row],[Total Discretionary Releases ]]-Table14[[#This Row],[Parole Releases]]-Table14[[#This Row],[Transfer Parole Releases]]</f>
        <v>453</v>
      </c>
      <c r="U56" s="21">
        <f t="shared" si="19"/>
        <v>6</v>
      </c>
    </row>
    <row r="57" spans="1:21" x14ac:dyDescent="0.3">
      <c r="A57" s="16">
        <v>42248</v>
      </c>
      <c r="B57" s="17">
        <v>0</v>
      </c>
      <c r="C57" s="18">
        <f t="shared" si="10"/>
        <v>20</v>
      </c>
      <c r="D57" s="17">
        <v>27</v>
      </c>
      <c r="E57" s="18">
        <f t="shared" si="11"/>
        <v>36</v>
      </c>
      <c r="F57" s="17">
        <v>0</v>
      </c>
      <c r="G57" s="18">
        <f t="shared" si="12"/>
        <v>47</v>
      </c>
      <c r="H57" s="17">
        <v>116</v>
      </c>
      <c r="I57" s="18">
        <f t="shared" si="13"/>
        <v>7</v>
      </c>
      <c r="J57" s="17">
        <v>28</v>
      </c>
      <c r="K57" s="18">
        <f t="shared" si="14"/>
        <v>10</v>
      </c>
      <c r="L57" s="17">
        <v>13</v>
      </c>
      <c r="M57" s="18">
        <f t="shared" si="15"/>
        <v>45</v>
      </c>
      <c r="N57" s="17">
        <v>174</v>
      </c>
      <c r="O57" s="18">
        <f t="shared" si="16"/>
        <v>8</v>
      </c>
      <c r="P57" s="17">
        <v>101</v>
      </c>
      <c r="Q57" s="18">
        <f t="shared" si="17"/>
        <v>60</v>
      </c>
      <c r="R57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57" s="20">
        <f t="shared" si="18"/>
        <v>33</v>
      </c>
      <c r="T57" s="19">
        <f>Table14[[#This Row],[Total Discretionary Releases ]]-Table14[[#This Row],[Parole Releases]]-Table14[[#This Row],[Transfer Parole Releases]]</f>
        <v>343</v>
      </c>
      <c r="U57" s="21">
        <f t="shared" si="19"/>
        <v>40</v>
      </c>
    </row>
    <row r="58" spans="1:21" x14ac:dyDescent="0.3">
      <c r="A58" s="16">
        <v>42217</v>
      </c>
      <c r="B58" s="17">
        <v>1</v>
      </c>
      <c r="C58" s="18">
        <f t="shared" si="10"/>
        <v>5</v>
      </c>
      <c r="D58" s="17">
        <v>29</v>
      </c>
      <c r="E58" s="18">
        <f t="shared" si="11"/>
        <v>29</v>
      </c>
      <c r="F58" s="17">
        <v>0</v>
      </c>
      <c r="G58" s="18">
        <f t="shared" si="12"/>
        <v>47</v>
      </c>
      <c r="H58" s="17">
        <v>100</v>
      </c>
      <c r="I58" s="18">
        <f t="shared" si="13"/>
        <v>20</v>
      </c>
      <c r="J58" s="17">
        <v>31</v>
      </c>
      <c r="K58" s="18">
        <f t="shared" si="14"/>
        <v>6</v>
      </c>
      <c r="L58" s="17">
        <v>20</v>
      </c>
      <c r="M58" s="18">
        <f t="shared" si="15"/>
        <v>31</v>
      </c>
      <c r="N58" s="17">
        <v>180</v>
      </c>
      <c r="O58" s="18">
        <f t="shared" si="16"/>
        <v>4</v>
      </c>
      <c r="P58" s="17">
        <v>194</v>
      </c>
      <c r="Q58" s="18">
        <f t="shared" si="17"/>
        <v>12</v>
      </c>
      <c r="R58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555</v>
      </c>
      <c r="S58" s="20">
        <f t="shared" si="18"/>
        <v>9</v>
      </c>
      <c r="T58" s="19">
        <f>Table14[[#This Row],[Total Discretionary Releases ]]-Table14[[#This Row],[Parole Releases]]-Table14[[#This Row],[Transfer Parole Releases]]</f>
        <v>455</v>
      </c>
      <c r="U58" s="21">
        <f t="shared" si="19"/>
        <v>5</v>
      </c>
    </row>
    <row r="59" spans="1:21" x14ac:dyDescent="0.3">
      <c r="A59" s="16">
        <v>42186</v>
      </c>
      <c r="B59" s="17">
        <v>2</v>
      </c>
      <c r="C59" s="18">
        <f t="shared" si="10"/>
        <v>1</v>
      </c>
      <c r="D59" s="17">
        <v>22</v>
      </c>
      <c r="E59" s="18">
        <f t="shared" si="11"/>
        <v>51</v>
      </c>
      <c r="F59" s="17">
        <v>0</v>
      </c>
      <c r="G59" s="18">
        <f t="shared" si="12"/>
        <v>47</v>
      </c>
      <c r="H59" s="17">
        <v>84</v>
      </c>
      <c r="I59" s="18">
        <f t="shared" si="13"/>
        <v>37</v>
      </c>
      <c r="J59" s="17">
        <v>7</v>
      </c>
      <c r="K59" s="18">
        <f t="shared" si="14"/>
        <v>52</v>
      </c>
      <c r="L59" s="17">
        <v>27</v>
      </c>
      <c r="M59" s="18">
        <f t="shared" si="15"/>
        <v>10</v>
      </c>
      <c r="N59" s="17">
        <v>177</v>
      </c>
      <c r="O59" s="18">
        <f t="shared" si="16"/>
        <v>5</v>
      </c>
      <c r="P59" s="17">
        <v>83</v>
      </c>
      <c r="Q59" s="18">
        <f t="shared" si="17"/>
        <v>61</v>
      </c>
      <c r="R59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402</v>
      </c>
      <c r="S59" s="20">
        <f t="shared" si="18"/>
        <v>50</v>
      </c>
      <c r="T59" s="19">
        <f>Table14[[#This Row],[Total Discretionary Releases ]]-Table14[[#This Row],[Parole Releases]]-Table14[[#This Row],[Transfer Parole Releases]]</f>
        <v>318</v>
      </c>
      <c r="U59" s="21">
        <f t="shared" si="19"/>
        <v>48</v>
      </c>
    </row>
    <row r="60" spans="1:21" x14ac:dyDescent="0.3">
      <c r="A60" s="16">
        <v>42156</v>
      </c>
      <c r="B60" s="17">
        <v>2</v>
      </c>
      <c r="C60" s="18">
        <f t="shared" si="10"/>
        <v>1</v>
      </c>
      <c r="D60" s="17">
        <v>31</v>
      </c>
      <c r="E60" s="18">
        <f t="shared" si="11"/>
        <v>27</v>
      </c>
      <c r="F60" s="17">
        <v>0</v>
      </c>
      <c r="G60" s="18">
        <f t="shared" si="12"/>
        <v>47</v>
      </c>
      <c r="H60" s="17">
        <v>86</v>
      </c>
      <c r="I60" s="18">
        <f t="shared" si="13"/>
        <v>34</v>
      </c>
      <c r="J60" s="17">
        <v>17</v>
      </c>
      <c r="K60" s="18">
        <f t="shared" si="14"/>
        <v>31</v>
      </c>
      <c r="L60" s="17">
        <v>12</v>
      </c>
      <c r="M60" s="18">
        <f t="shared" si="15"/>
        <v>50</v>
      </c>
      <c r="N60" s="17">
        <v>134</v>
      </c>
      <c r="O60" s="18">
        <f t="shared" si="16"/>
        <v>35</v>
      </c>
      <c r="P60" s="17">
        <v>131</v>
      </c>
      <c r="Q60" s="18">
        <f t="shared" si="17"/>
        <v>51</v>
      </c>
      <c r="R60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413</v>
      </c>
      <c r="S60" s="20">
        <f t="shared" si="18"/>
        <v>47</v>
      </c>
      <c r="T60" s="19">
        <f>Table14[[#This Row],[Total Discretionary Releases ]]-Table14[[#This Row],[Parole Releases]]-Table14[[#This Row],[Transfer Parole Releases]]</f>
        <v>327</v>
      </c>
      <c r="U60" s="21">
        <f t="shared" si="19"/>
        <v>44</v>
      </c>
    </row>
    <row r="61" spans="1:21" x14ac:dyDescent="0.3">
      <c r="A61" s="16">
        <v>42125</v>
      </c>
      <c r="B61" s="17">
        <v>0</v>
      </c>
      <c r="C61" s="18">
        <f t="shared" si="10"/>
        <v>20</v>
      </c>
      <c r="D61" s="17">
        <v>46</v>
      </c>
      <c r="E61" s="18">
        <f t="shared" si="11"/>
        <v>7</v>
      </c>
      <c r="F61" s="17">
        <v>0</v>
      </c>
      <c r="G61" s="18">
        <f t="shared" si="12"/>
        <v>47</v>
      </c>
      <c r="H61" s="17">
        <v>99</v>
      </c>
      <c r="I61" s="18">
        <f t="shared" si="13"/>
        <v>22</v>
      </c>
      <c r="J61" s="17">
        <v>20</v>
      </c>
      <c r="K61" s="18">
        <f t="shared" si="14"/>
        <v>25</v>
      </c>
      <c r="L61" s="17">
        <v>18</v>
      </c>
      <c r="M61" s="18">
        <f t="shared" si="15"/>
        <v>34</v>
      </c>
      <c r="N61" s="17">
        <v>188</v>
      </c>
      <c r="O61" s="18">
        <f t="shared" si="16"/>
        <v>1</v>
      </c>
      <c r="P61" s="17">
        <v>178</v>
      </c>
      <c r="Q61" s="18">
        <f t="shared" si="17"/>
        <v>20</v>
      </c>
      <c r="R61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549</v>
      </c>
      <c r="S61" s="20">
        <f t="shared" si="18"/>
        <v>12</v>
      </c>
      <c r="T61" s="19">
        <f>Table14[[#This Row],[Total Discretionary Releases ]]-Table14[[#This Row],[Parole Releases]]-Table14[[#This Row],[Transfer Parole Releases]]</f>
        <v>450</v>
      </c>
      <c r="U61" s="21">
        <f t="shared" si="19"/>
        <v>8</v>
      </c>
    </row>
    <row r="62" spans="1:21" x14ac:dyDescent="0.3">
      <c r="A62" s="16">
        <v>42095</v>
      </c>
      <c r="B62" s="17">
        <v>1</v>
      </c>
      <c r="C62" s="18">
        <f t="shared" si="10"/>
        <v>5</v>
      </c>
      <c r="D62" s="17">
        <v>32</v>
      </c>
      <c r="E62" s="18">
        <f t="shared" si="11"/>
        <v>25</v>
      </c>
      <c r="F62" s="17">
        <v>0</v>
      </c>
      <c r="G62" s="18">
        <f t="shared" si="12"/>
        <v>47</v>
      </c>
      <c r="H62" s="17">
        <v>92</v>
      </c>
      <c r="I62" s="18">
        <f t="shared" si="13"/>
        <v>31</v>
      </c>
      <c r="J62" s="17">
        <v>8</v>
      </c>
      <c r="K62" s="18">
        <f t="shared" si="14"/>
        <v>48</v>
      </c>
      <c r="L62" s="17">
        <v>25</v>
      </c>
      <c r="M62" s="18">
        <f t="shared" si="15"/>
        <v>13</v>
      </c>
      <c r="N62" s="17">
        <v>136</v>
      </c>
      <c r="O62" s="18">
        <f t="shared" si="16"/>
        <v>31</v>
      </c>
      <c r="P62" s="17">
        <v>165</v>
      </c>
      <c r="Q62" s="18">
        <f t="shared" si="17"/>
        <v>25</v>
      </c>
      <c r="R62" s="17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62" s="20">
        <f t="shared" si="18"/>
        <v>33</v>
      </c>
      <c r="T62" s="19">
        <f>Table14[[#This Row],[Total Discretionary Releases ]]-Table14[[#This Row],[Parole Releases]]-Table14[[#This Row],[Transfer Parole Releases]]</f>
        <v>367</v>
      </c>
      <c r="U62" s="21">
        <f t="shared" si="19"/>
        <v>32</v>
      </c>
    </row>
  </sheetData>
  <phoneticPr fontId="4" type="noConversion"/>
  <hyperlinks>
    <hyperlink ref="A2" r:id="rId1" display="https://portal.ct.gov/-/media/OPM/CJPPD/CjResearch/MonthlyIndicators/2019---2020-Monthly-Indicators-Reports/April2020MonthlyIndicatorsReport-_-As-Released-(002).pdf?la=en" xr:uid="{A2DC7A44-F9BE-4CA0-9A3D-4D101486FF02}"/>
    <hyperlink ref="A3" r:id="rId2" display="https://portal.ct.gov/-/media/OPM/CJPPD/CjResearch/MonthlyIndicators/2019---2020-Monthly-Indicators-Reports/MonthlyIndicatorsReport-MAR-2020-FINAL-DRAFT.pdf?la=en" xr:uid="{7FE6D3B4-E227-47D7-B5B0-66E68D59D19C}"/>
    <hyperlink ref="A4" r:id="rId3" display="https://portal.ct.gov/-/media/OPM/CJPPD/CjResearch/MonthlyIndicators/2019---2020-Monthly-Indicators-Reports/MonthlyIndicatorsReport-FEB-2020-FINAL-22620.pdf?la=en" xr:uid="{2D1C1F72-62F8-41ED-882A-662ABFB6F355}"/>
    <hyperlink ref="A5" r:id="rId4" display="https://portal.ct.gov/-/media/OPM/CJPPD/CjResearch/MonthlyIndicators/2019---2020-Monthly-Indicators-Reports/MonthlyIndicatorsReport-JAN-2020-finaL.pdf?la=en" xr:uid="{D9EFAA11-C995-4B4B-853B-3AC15640A9F5}"/>
    <hyperlink ref="A6" r:id="rId5" display="https://portal.ct.gov/-/media/OPM/CJPPD/CjResearch/MonthlyIndicators/2019---2020-Monthly-Indicators-Reports/MonthlyIndicatorsReport-DEC-2019-Final.pdf?la=en" xr:uid="{F547ED1A-871C-431E-8582-A8E9DE865F47}"/>
    <hyperlink ref="A7" r:id="rId6" display="https://portal.ct.gov/-/media/OPM/CJPPD/CjResearch/MonthlyIndicators/2019---2020-Monthly-Indicators-Reports/MonthlyIndicatorsReport-NOV-2019.pdf?la=en" xr:uid="{47C43B59-ABF0-4E5A-A1FB-3AAD293C8082}"/>
    <hyperlink ref="A8" r:id="rId7" display="https://portal.ct.gov/-/media/OPM/CJPPD/CjResearch/MonthlyIndicators/2019---2020-Monthly-Indicators-Reports/MonthlyIndicatorsReport-OCT-DRAFT.pdf?la=en" xr:uid="{1DEA6741-5930-4675-BB0E-3D14CC83EC9B}"/>
    <hyperlink ref="A9" r:id="rId8" display="https://portal.ct.gov/-/media/OPM/CJPPD/CjResearch/MonthlyIndicators/2019---2020-Monthly-Indicators-Reports/MonthlyIndicatorsReport-SEPT-DRAFT-xxx.pdf?la=en" xr:uid="{DBD2BF82-3E32-4EDE-94A4-F0F2FA8A9213}"/>
    <hyperlink ref="A10" r:id="rId9" display="https://portal.ct.gov/-/media/OPM/CJPPD/CjResearch/MonthlyIndicators/2019---2020-Monthly-Indicators-Reports/MonthlyIndicatorsReport-AUG2019.pdf?la=en" xr:uid="{8C2E4EF0-C168-4CF1-9169-C18273081E0B}"/>
    <hyperlink ref="A11" r:id="rId10" display="https://portal.ct.gov/-/media/OPM/CJPPD/CjResearch/MonthlyIndicators/2019---2020-Monthly-Indicators-Reports/MonthlyIndicatorsReport-JULY-FINAL.pdf?la=en" xr:uid="{69E9923F-D234-4332-ABE4-DFD0B1D27065}"/>
    <hyperlink ref="A12" r:id="rId11" display="https://portal.ct.gov/-/media/OPM/CJPPD/CjResearch/MonthlyIndicators/2019---2020-Monthly-Indicators-Reports/new-montlies/MonthlyIndicatorsReport-JUNE-2019.pdf?la=en" xr:uid="{6C3B3D1D-FB20-4A96-8C65-FD4403B35A6A}"/>
    <hyperlink ref="A13" r:id="rId12" display="https://portal.ct.gov/-/media/OPM/CJPPD/CjResearch/MonthlyIndicators/2019---2020-Monthly-Indicators-Reports/new-montlies/MonthlyIndicatorsReport-MAY-2019.pdf?la=en" xr:uid="{EBE87EC3-2257-4ED6-99C5-31B8640D8885}"/>
    <hyperlink ref="A14" r:id="rId13" display="https://portal.ct.gov/-/media/OPM/CJPPD/CjResearch/MonthlyIndicators/2019---2020-Monthly-Indicators-Reports/new-montlies/MonthlyIndicatorsReport-APR-2019.pdf?la=en" xr:uid="{DB6EB25B-B76D-4EDF-9918-3E2D2D8D533D}"/>
    <hyperlink ref="A15" r:id="rId14" display="https://portal.ct.gov/-/media/OPM/CJPPD/CjResearch/MonthlyIndicators/2019---2020-Monthly-Indicators-Reports/new-montlies/MonthlyIndicatorsReport-MAR-2019.pdf?la=en" xr:uid="{2B4B7190-F771-4777-B64C-EE8CADF7C999}"/>
    <hyperlink ref="A16" r:id="rId15" display="https://portal.ct.gov/-/media/OPM/CJPPD/CjResearch/MonthlyIndicators/2019---2020-Monthly-Indicators-Reports/new-montlies/MonthlyIndicatorsReport-FEB-2019.pdf?la=en" xr:uid="{EA1D3AAB-0613-407D-A0CA-4A7C6A63067C}"/>
    <hyperlink ref="A17" r:id="rId16" display="https://portal.ct.gov/-/media/OPM/CJPPD/CjResearch/MonthlyIndicators/2019---2020-Monthly-Indicators-Reports/new-montlies/MonthlyIndicatorsReport-JAN-2019.pdf?la=en" xr:uid="{DB55C97F-BF9E-493F-9FC3-73501AAB1F7B}"/>
    <hyperlink ref="A18" r:id="rId17" display="https://portal.ct.gov/-/media/OPM/CJPPD/CjResearch/MonthlyIndicators/2014-2018/2018MonthlyIndicatorsReport/MonthlyIndicatorsReport-DEC-2018-draft.pdf?la=en" xr:uid="{0EA45481-9978-4DD9-AE38-C171F4AFA3EC}"/>
    <hyperlink ref="A19" r:id="rId18" display="https://portal.ct.gov/-/media/OPM/CJPPD/CjResearch/MonthlyIndicators/2014-2018/2018MonthlyIndicatorsReport/MonthlyIndicatorsReport-NOV-2018-final.pdf?la=en" xr:uid="{A3B7E1C1-6D75-4730-83A6-F157DDBC2C19}"/>
    <hyperlink ref="A20" r:id="rId19" display="https://portal.ct.gov/-/media/OPM/CJPPD/CjResearch/MonthlyIndicators/2014-2018/2018MonthlyIndicatorsReport/MonthlyIndicatorsReport-OCT-2018.pdf?la=en" xr:uid="{822EF35F-03D0-4E3F-B0FD-CBC78A23C679}"/>
    <hyperlink ref="A21" r:id="rId20" display="https://portal.ct.gov/-/media/OPM/CJPPD/CjResearch/MonthlyIndicators/2014-2018/2018MonthlyIndicatorsReport/MonthlyIndicatorsReportSEPT2018DRAFTpdf.pdf?la=en" xr:uid="{5B71970F-5D53-4409-8299-81FCC8978149}"/>
    <hyperlink ref="A22" r:id="rId21" display="https://portal.ct.gov/-/media/OPM/CJPPD/CjResearch/MonthlyIndicators/2014-2018/2018MonthlyIndicatorsReport/MonthlyIndicatorsReportAUG2018pdf.pdf?la=en" xr:uid="{D4C60F60-9DAC-46B8-8D28-742B586936BC}"/>
    <hyperlink ref="A23" r:id="rId22" display="https://portal.ct.gov/-/media/OPM/CJPPD/CjResearch/MonthlyIndicators/2014-2018/2018MonthlyIndicatorsReport/MonthlyIndicatorsReportJULY2018pdf.pdf?la=en" xr:uid="{BB8B95C8-26E1-4B87-974B-54C038A88C38}"/>
    <hyperlink ref="A24" r:id="rId23" display="https://portal.ct.gov/-/media/OPM/CJPPD/CjResearch/MonthlyIndicators/2014-2018/2018MonthlyIndicatorsReport/MonthlyIndicatorsReportJUNE2018FINALFINALpdf.pdf?la=en" xr:uid="{F55FBDCB-3672-4F44-AA98-6A8B97B971BF}"/>
    <hyperlink ref="A25" r:id="rId24" display="https://portal.ct.gov/-/media/OPM/CJPPD/CjResearch/MonthlyIndicators/2014-2018/2018MonthlyIndicatorsReport/MonthlyIndicatorsReportMAY2018pdf.pdf?la=en" xr:uid="{C29CA280-0D37-4217-979B-CC62DDFF86F9}"/>
    <hyperlink ref="A26" r:id="rId25" display="https://portal.ct.gov/-/media/OPM/CJPPD/CjResearch/MonthlyIndicators/2014-2018/2018MonthlyIndicatorsReport/MonthlyIndicatorsReportAPR2018FINALpdf.pdf?la=en" xr:uid="{8D8E00F7-7B1E-4719-A05F-2E51B69DBCA6}"/>
    <hyperlink ref="A27" r:id="rId26" display="https://portal.ct.gov/-/media/OPM/CJPPD/CjResearch/MonthlyIndicators/2014-2018/2018MonthlyIndicatorsReport/MonthlyIndicatorsReportMAR2018NEWpdf.pdf?la=en" xr:uid="{DA3E32AF-DEED-4131-9CB3-022A6FB0DEF1}"/>
    <hyperlink ref="A28" r:id="rId27" display="https://portal.ct.gov/-/media/OPM/CJPPD/CjResearch/MonthlyIndicators/2014-2018/2018MonthlyIndicatorsReport/MonthlyIndicatorsReportFEB2018DRAFTpdf.pdf?la=en" xr:uid="{8E16EF69-01F0-44E7-A0E6-2BFF21EF0F32}"/>
    <hyperlink ref="A29" r:id="rId28" display="https://portal.ct.gov/-/media/OPM/CJPPD/CjResearch/MonthlyIndicators/2014-2018/2018MonthlyIndicatorsReport/MonthlyIndicatorsReportJAN2018pdf.pdf?la=en" xr:uid="{90E749F3-96FB-4FD0-8C04-E9A669ABD42E}"/>
    <hyperlink ref="A30" r:id="rId29" display="https://portal.ct.gov/-/media/OPM/CJPPD/CjResearch/MonthlyIndicators/2014-2018/2017MonthlyIndicatorsReport/MonthlyIndicatorsReportDECEMBER2017pdf.pdf?la=en" xr:uid="{E17CA2C1-B11D-4C82-9B03-D1902FDD27CD}"/>
    <hyperlink ref="A31" r:id="rId30" display="https://portal.ct.gov/-/media/OPM/CJPPD/CjResearch/MonthlyIndicators/2014-2018/2017MonthlyIndicatorsReport/MonthlyIndicatorsReportNOVEMBER2017pdf.pdf?la=en" xr:uid="{8D3B6BF0-3179-4E53-A485-A2C90199D93D}"/>
    <hyperlink ref="A32" r:id="rId31" display="https://portal.ct.gov/-/media/OPM/CJPPD/CjResearch/MonthlyIndicators/2014-2018/2017MonthlyIndicatorsReport/MonthlyIndicatorsReportOCTOBER2017finalpdf.pdf?la=en" xr:uid="{952FFF46-F658-4796-898F-6BF1FA4563AD}"/>
    <hyperlink ref="A33" r:id="rId32" display="https://portal.ct.gov/-/media/OPM/CJPPD/CjResearch/MonthlyIndicators/2014-2018/2017MonthlyIndicatorsReport/MonthlyIndicatorsReportSEPTEMBER2017pdf.pdf?la=en" xr:uid="{FAB01C26-54C5-40D6-9425-508D0283329E}"/>
    <hyperlink ref="A34" r:id="rId33" display="https://portal.ct.gov/-/media/OPM/CJPPD/CjResearch/MonthlyIndicators/2014-2018/2017MonthlyIndicatorsReport/MonthlyIndicatorsReportAUGUST2017pdf.pdf?la=en" xr:uid="{249ED333-8D34-41A7-A87F-612DA42A44A4}"/>
    <hyperlink ref="A35" r:id="rId34" display="https://portal.ct.gov/-/media/OPM/CJPPD/CjResearch/MonthlyIndicators/2014-2018/2017MonthlyIndicatorsReport/MonthlyIndicatorsReportJULY2017pdf.pdf?la=en" xr:uid="{D857C499-C5A9-4752-9D44-E1DEB5013F3D}"/>
    <hyperlink ref="A36" r:id="rId35" display="https://portal.ct.gov/-/media/OPM/CJPPD/CjResearch/MonthlyIndicators/2014-2018/2017MonthlyIndicatorsReport/MonthlyIndicatorsReportJUNE2017pdf.pdf?la=en" xr:uid="{ECFDEE6B-88F8-4571-851F-B7A28CDB28EB}"/>
    <hyperlink ref="A37" r:id="rId36" display="https://portal.ct.gov/-/media/OPM/CJPPD/CjResearch/MonthlyIndicators/2014-2018/2017MonthlyIndicatorsReport/MonthlyIndicatorsReportMAY2017pdf.pdf?la=en" xr:uid="{BB7D9574-A2D4-44FA-86CE-3615BF8AED61}"/>
    <hyperlink ref="A38" r:id="rId37" display="https://portal.ct.gov/-/media/OPM/CJPPD/CjResearch/MonthlyIndicators/2014-2018/2017MonthlyIndicatorsReport/MonthlyIndicatorsReport-APRIL-2017_final.pdf?la=en" xr:uid="{9303B922-A189-49E8-AA53-20473B6C5F41}"/>
    <hyperlink ref="A39" r:id="rId38" display="https://portal.ct.gov/-/media/OPM/CJPPD/CjResearch/MonthlyIndicators/2014-2018/2017MonthlyIndicatorsReport/MonthlyIndicatorsReportMARCH2017Finalpdf.pdf?la=en" xr:uid="{F0E5E552-3E74-4D20-816A-D595D2E5D8E9}"/>
    <hyperlink ref="A40" r:id="rId39" display="https://portal.ct.gov/-/media/OPM/CJPPD/CjResearch/MonthlyIndicators/2014-2018/2017MonthlyIndicatorsReport/MonthlyIndicatorsReportFEB2017finalpdf.pdf?la=en" xr:uid="{5CDC2859-91C6-432A-AC9F-FB9C15F9E224}"/>
    <hyperlink ref="A41" r:id="rId40" display="https://portal.ct.gov/-/media/OPM/CJPPD/CjResearch/MonthlyIndicators/2014-2018/2017MonthlyIndicatorsReport/MonthlyIndicatorsReportJAN2017finalpdf.pdf?la=en" xr:uid="{D71E4F2B-4C3A-45EE-8973-4366A067D5C7}"/>
    <hyperlink ref="A42" r:id="rId41" display="https://portal.ct.gov/-/media/OPM/CJPPD/CjResearch/MonthlyIndicators/2014-2018/2016MonthlyIndicatorsReport/MonthlyIndicatorsReportDEC2016finalcorrectedpdf.pdf?la=en" xr:uid="{3C1F7094-55AB-4E0C-99E7-4035B455090F}"/>
    <hyperlink ref="A43" r:id="rId42" display="https://portal.ct.gov/-/media/OPM/CJPPD/CjResearch/MonthlyIndicators/2014-2018/2016MonthlyIndicatorsReport/MonthlyIndicatorsReportNOV2016finalpdf.pdf?la=en" xr:uid="{E9511D35-BD78-406B-8275-4EA5BBB785EC}"/>
    <hyperlink ref="A44" r:id="rId43" display="https://portal.ct.gov/-/media/OPM/CJPPD/CjResearch/MonthlyIndicators/2014-2018/2016MonthlyIndicatorsReport/MonthlyIndicatorsReportOCT2016finalpdf.pdf?la=en" xr:uid="{18EB29B2-3EFA-42DE-98EC-586835E13DBB}"/>
    <hyperlink ref="A45" r:id="rId44" display="https://portal.ct.gov/-/media/OPM/CJPPD/CjResearch/MonthlyIndicators/2014-2018/2016MonthlyIndicatorsReport/MonthlyIndicatorsReport20160909SEPT2016finalpdf.pdf?la=en" xr:uid="{7D6C8D13-C639-4A6F-99B0-7B5EBC9BFB51}"/>
    <hyperlink ref="A46" r:id="rId45" display="https://portal.ct.gov/-/media/OPM/CJPPD/CjResearch/MonthlyIndicators/2014-2018/2017MonthlyIndicatorsReport/MonthlyIndicatorsReportAUGUST2017pdf.pdf?la=en" xr:uid="{72B0BDCD-76FD-48FA-A920-05EE9C5962A4}"/>
    <hyperlink ref="A47" r:id="rId46" display="https://portal.ct.gov/-/media/OPM/CJPPD/CjResearch/MonthlyIndicators/2014-2018/2016MonthlyIndicatorsReport/MonthlyIndicatorsReportJULY2016pdf.pdf?la=en" xr:uid="{CE7B6A86-0392-466B-9897-5CCC5DF9E40B}"/>
    <hyperlink ref="A48" r:id="rId47" display="https://portal.ct.gov/-/media/OPM/CJPPD/CjResearch/MonthlyIndicators/2014-2018/2016MonthlyIndicatorsReport/MonthlyIndicatorsReportJUNE2016finalpdf.pdf?la=en" xr:uid="{8FDF895E-1F62-4266-B0A4-0E8C0D2DB20D}"/>
    <hyperlink ref="A49" r:id="rId48" display="https://portal.ct.gov/-/media/OPM/CJPPD/CjResearch/MonthlyIndicators/2014-2018/2016MonthlyIndicatorsReport/MonthlyIndicatorsReportMAY2016pdf.pdf?la=en" xr:uid="{8EF21287-1AAF-4145-903C-8268BBA8D247}"/>
    <hyperlink ref="A50" r:id="rId49" display="https://portal.ct.gov/-/media/OPM/CJPPD/CjResearch/MonthlyIndicators/2014-2018/2016MonthlyIndicatorsReport/MonthlyIndicatorsReportAPRIL2016pdfpdf.pdf?la=en" xr:uid="{21576946-91C2-46BC-8B68-90A54320CBAA}"/>
    <hyperlink ref="A51" r:id="rId50" display="https://portal.ct.gov/-/media/OPM/CJPPD/CjResearch/MonthlyIndicators/2014-2018/2016MonthlyIndicatorsReport/MonthlyIndicatorsReportMAR2016pdf.pdf?la=en" xr:uid="{689797DB-6C59-4C9F-91AD-50A6990ABCF5}"/>
    <hyperlink ref="A52" r:id="rId51" display="https://portal.ct.gov/-/media/OPM/CJPPD/CjResearch/MonthlyIndicators/2014-2018/2016MonthlyIndicatorsReport/MonthlyIndicatorsReportFEB2016pdf.pdf?la=en" xr:uid="{8053C9C5-3592-463B-A8DC-E2C1F41DC266}"/>
    <hyperlink ref="A53" r:id="rId52" display="https://portal.ct.gov/-/media/OPM/CJPPD/CjResearch/MonthlyIndicators/2014-2018/2016MonthlyIndicatorsReport/MonthlyIndicatorsReportJAN2016pdfpdf.pdf?la=en" xr:uid="{E6FE5788-5E6C-4452-A423-CCCE0927631F}"/>
    <hyperlink ref="A54" r:id="rId53" display="https://portal.ct.gov/-/media/OPM/CJPPD/CjResearch/MonthlyIndicators/2014-2018/2015MonthlyIndicatorsReport/MonthlyIndicatorsReportDEC2015pdf.pdf?la=en" xr:uid="{DFECD390-4EC9-424D-B264-677ECC0F6003}"/>
    <hyperlink ref="A55" r:id="rId54" display="https://portal.ct.gov/-/media/OPM/CJPPD/CjResearch/MonthlyIndicators/2014-2018/2015MonthlyIndicatorsReport/MonthlyIndicatorsReportNOV2015pdf.pdf?la=en" xr:uid="{B274A9D4-9B7A-49E9-8F3F-6B24C6C97F64}"/>
    <hyperlink ref="A56" r:id="rId55" display="https://portal.ct.gov/-/media/OPM/CJPPD/CjResearch/MonthlyIndicators/2014-2018/2015MonthlyIndicatorsReport/MonthlyIndicatorsReportOCT2015pdf.pdf?la=en" xr:uid="{893519A3-6B2C-44A9-ADBB-189A5A1CA95B}"/>
    <hyperlink ref="A57" r:id="rId56" display="https://portal.ct.gov/-/media/OPM/CJPPD/CjResearch/MonthlyIndicators/2014-2018/2015MonthlyIndicatorsReport/MonthlyIndicatorsReportSEPT2015pdf.pdf?la=en" xr:uid="{C0C1FF08-7903-48EC-8877-4EFA642D3991}"/>
    <hyperlink ref="A58" r:id="rId57" display="https://portal.ct.gov/-/media/OPM/CJPPD/CjResearch/MonthlyIndicators/2014-2018/2015MonthlyIndicatorsReport/MonthlyIndicatorsReportAUGUST2015pdf.pdf?la=en" xr:uid="{0F800C10-3186-4243-B361-807C312719DE}"/>
    <hyperlink ref="A59" r:id="rId58" display="https://portal.ct.gov/-/media/OPM/CJPPD/CjResearch/MonthlyIndicators/2014-2018/2015MonthlyIndicatorsReport/MonthlyIndicatorsReportJULY2015pdf.pdf?la=en" xr:uid="{0A0A5A02-39BE-444D-83AF-09CEC5F3544E}"/>
    <hyperlink ref="A60" r:id="rId59" display="https://portal.ct.gov/-/media/OPM/CJPPD/CjResearch/MonthlyIndicators/2014-2018/2015MonthlyIndicatorsReport/MonthlyIndicatorsReportJUNE2015pdf.pdf?la=en" xr:uid="{161308DA-4661-4460-BE99-F16E01574F48}"/>
    <hyperlink ref="A61" r:id="rId60" display="https://portal.ct.gov/-/media/OPM/CJPPD/CjResearch/MonthlyIndicators/2014-2018/2015MonthlyIndicatorsReport/MonthlyIndicatorsReportMAY2015pdf.pdf?la=en" xr:uid="{BB1A5756-63D7-476B-9CF6-E242814550AC}"/>
    <hyperlink ref="A62" r:id="rId61" display="https://portal.ct.gov/-/media/OPM/CJPPD/CjResearch/MonthlyIndicators/2014-2018/2015MonthlyIndicatorsReport/MonthlyIndicatorsReportAPRIL2015pdf.pdf?la=en" xr:uid="{2FFF99DA-9AB7-447B-A7E1-22F388DC5625}"/>
  </hyperlinks>
  <pageMargins left="0.7" right="0.7" top="0.75" bottom="0.75" header="0.3" footer="0.3"/>
  <pageSetup orientation="portrait" horizontalDpi="1200" verticalDpi="1200" r:id="rId62"/>
  <tableParts count="1">
    <tablePart r:id="rId6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242C-1A77-41F2-801C-4DCD81C4E426}">
  <dimension ref="A1:U38"/>
  <sheetViews>
    <sheetView zoomScale="83" workbookViewId="0">
      <selection activeCell="C8" sqref="C8"/>
    </sheetView>
  </sheetViews>
  <sheetFormatPr defaultRowHeight="14.4" x14ac:dyDescent="0.3"/>
  <cols>
    <col min="1" max="21" width="15.5546875" customWidth="1"/>
  </cols>
  <sheetData>
    <row r="1" spans="1:21" ht="46.2" customHeight="1" x14ac:dyDescent="0.3">
      <c r="A1" s="13" t="s">
        <v>21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5" t="s">
        <v>18</v>
      </c>
      <c r="T1" s="14" t="s">
        <v>19</v>
      </c>
      <c r="U1" s="15" t="s">
        <v>20</v>
      </c>
    </row>
    <row r="2" spans="1:21" x14ac:dyDescent="0.3">
      <c r="A2" s="12">
        <v>43922</v>
      </c>
      <c r="B2" s="8">
        <v>0</v>
      </c>
      <c r="C2" s="4">
        <f t="shared" ref="C2:C38" si="0">_xlfn.RANK.EQ($B2,$B$2:$B$62)</f>
        <v>9</v>
      </c>
      <c r="D2" s="8">
        <v>44</v>
      </c>
      <c r="E2" s="4">
        <f t="shared" ref="E2:E38" si="1">_xlfn.RANK.EQ($D2,$D$2:$D$62)</f>
        <v>3</v>
      </c>
      <c r="F2" s="8">
        <v>10</v>
      </c>
      <c r="G2" s="4">
        <f t="shared" ref="G2:G38" si="2">_xlfn.RANK.EQ($F2,$F$2:$F$62)</f>
        <v>12</v>
      </c>
      <c r="H2" s="8">
        <v>82</v>
      </c>
      <c r="I2" s="4">
        <f t="shared" ref="I2:I38" si="3">_xlfn.RANK.EQ($H2,$H$2:$H$62)</f>
        <v>19</v>
      </c>
      <c r="J2" s="8">
        <v>15</v>
      </c>
      <c r="K2" s="4">
        <f t="shared" ref="K2:K38" si="4">_xlfn.RANK.EQ($J2,$J$2:$J$62)</f>
        <v>13</v>
      </c>
      <c r="L2" s="8">
        <v>31</v>
      </c>
      <c r="M2" s="4">
        <f t="shared" ref="M2:M38" si="5">_xlfn.RANK.EQ($L2,$L$2:$L$62)</f>
        <v>3</v>
      </c>
      <c r="N2" s="8">
        <v>177</v>
      </c>
      <c r="O2" s="4">
        <f t="shared" ref="O2:O38" si="6">_xlfn.RANK.EQ($N2,$N$2:$N$62)</f>
        <v>2</v>
      </c>
      <c r="P2" s="8">
        <v>163</v>
      </c>
      <c r="Q2" s="4">
        <f t="shared" ref="Q2:Q38" si="7">_xlfn.RANK.EQ($P2,$P$2:$P$62)</f>
        <v>8</v>
      </c>
      <c r="R2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522</v>
      </c>
      <c r="S2" s="4">
        <f t="shared" ref="S2:S38" si="8">_xlfn.RANK.EQ($R2,$R$2:$R$62)</f>
        <v>4</v>
      </c>
      <c r="T2" s="9">
        <f>Table14[[#This Row],[Total Discretionary Releases ]]-Table14[[#This Row],[Parole Releases]]-Table14[[#This Row],[Transfer Parole Releases]]</f>
        <v>430</v>
      </c>
      <c r="U2" s="4">
        <f t="shared" ref="U2:U38" si="9">_xlfn.RANK.EQ($T2,$T$2:$T$62)</f>
        <v>4</v>
      </c>
    </row>
    <row r="3" spans="1:21" x14ac:dyDescent="0.3">
      <c r="A3" s="12">
        <v>43891</v>
      </c>
      <c r="B3" s="8">
        <v>0</v>
      </c>
      <c r="C3" s="4">
        <f t="shared" si="0"/>
        <v>9</v>
      </c>
      <c r="D3" s="8">
        <v>19</v>
      </c>
      <c r="E3" s="4">
        <f t="shared" si="1"/>
        <v>32</v>
      </c>
      <c r="F3" s="8">
        <v>10</v>
      </c>
      <c r="G3" s="4">
        <f t="shared" si="2"/>
        <v>12</v>
      </c>
      <c r="H3" s="8">
        <v>70</v>
      </c>
      <c r="I3" s="4">
        <f t="shared" si="3"/>
        <v>28</v>
      </c>
      <c r="J3" s="8">
        <v>3</v>
      </c>
      <c r="K3" s="4">
        <f t="shared" si="4"/>
        <v>36</v>
      </c>
      <c r="L3" s="8">
        <v>12</v>
      </c>
      <c r="M3" s="4">
        <f t="shared" si="5"/>
        <v>30</v>
      </c>
      <c r="N3" s="8">
        <v>77</v>
      </c>
      <c r="O3" s="4">
        <f t="shared" si="6"/>
        <v>37</v>
      </c>
      <c r="P3" s="8">
        <v>112</v>
      </c>
      <c r="Q3" s="4">
        <f t="shared" si="7"/>
        <v>36</v>
      </c>
      <c r="R3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303</v>
      </c>
      <c r="S3" s="5">
        <f t="shared" si="8"/>
        <v>37</v>
      </c>
      <c r="T3" s="9">
        <f>Table14[[#This Row],[Total Discretionary Releases ]]-Table14[[#This Row],[Parole Releases]]-Table14[[#This Row],[Transfer Parole Releases]]</f>
        <v>223</v>
      </c>
      <c r="U3" s="10">
        <f t="shared" si="9"/>
        <v>37</v>
      </c>
    </row>
    <row r="4" spans="1:21" x14ac:dyDescent="0.3">
      <c r="A4" s="12">
        <v>43862</v>
      </c>
      <c r="B4" s="8">
        <v>0</v>
      </c>
      <c r="C4" s="4">
        <f t="shared" si="0"/>
        <v>9</v>
      </c>
      <c r="D4" s="8">
        <v>25</v>
      </c>
      <c r="E4" s="4">
        <f t="shared" si="1"/>
        <v>22</v>
      </c>
      <c r="F4" s="8">
        <v>7</v>
      </c>
      <c r="G4" s="4">
        <f t="shared" si="2"/>
        <v>21</v>
      </c>
      <c r="H4" s="8">
        <v>67</v>
      </c>
      <c r="I4" s="4">
        <f t="shared" si="3"/>
        <v>30</v>
      </c>
      <c r="J4" s="8">
        <v>5</v>
      </c>
      <c r="K4" s="4">
        <f t="shared" si="4"/>
        <v>33</v>
      </c>
      <c r="L4" s="8">
        <v>14</v>
      </c>
      <c r="M4" s="4">
        <f t="shared" si="5"/>
        <v>26</v>
      </c>
      <c r="N4" s="8">
        <v>101</v>
      </c>
      <c r="O4" s="4">
        <f t="shared" si="6"/>
        <v>34</v>
      </c>
      <c r="P4" s="8">
        <v>124</v>
      </c>
      <c r="Q4" s="4">
        <f t="shared" si="7"/>
        <v>33</v>
      </c>
      <c r="R4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343</v>
      </c>
      <c r="S4" s="5">
        <f t="shared" si="8"/>
        <v>35</v>
      </c>
      <c r="T4" s="9">
        <f>Table14[[#This Row],[Total Discretionary Releases ]]-Table14[[#This Row],[Parole Releases]]-Table14[[#This Row],[Transfer Parole Releases]]</f>
        <v>269</v>
      </c>
      <c r="U4" s="10">
        <f t="shared" si="9"/>
        <v>35</v>
      </c>
    </row>
    <row r="5" spans="1:21" x14ac:dyDescent="0.3">
      <c r="A5" s="12">
        <v>43831</v>
      </c>
      <c r="B5" s="8">
        <v>0</v>
      </c>
      <c r="C5" s="4">
        <f t="shared" si="0"/>
        <v>9</v>
      </c>
      <c r="D5" s="8">
        <v>40</v>
      </c>
      <c r="E5" s="4">
        <f t="shared" si="1"/>
        <v>8</v>
      </c>
      <c r="F5" s="8">
        <v>15</v>
      </c>
      <c r="G5" s="4">
        <f t="shared" si="2"/>
        <v>5</v>
      </c>
      <c r="H5" s="8">
        <v>54</v>
      </c>
      <c r="I5" s="4">
        <f t="shared" si="3"/>
        <v>36</v>
      </c>
      <c r="J5" s="8">
        <v>10</v>
      </c>
      <c r="K5" s="4">
        <f t="shared" si="4"/>
        <v>20</v>
      </c>
      <c r="L5" s="8">
        <v>13</v>
      </c>
      <c r="M5" s="4">
        <f t="shared" si="5"/>
        <v>27</v>
      </c>
      <c r="N5" s="8">
        <v>144</v>
      </c>
      <c r="O5" s="4">
        <f t="shared" si="6"/>
        <v>11</v>
      </c>
      <c r="P5" s="8">
        <v>127</v>
      </c>
      <c r="Q5" s="4">
        <f t="shared" si="7"/>
        <v>30</v>
      </c>
      <c r="R5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403</v>
      </c>
      <c r="S5" s="5">
        <f t="shared" si="8"/>
        <v>26</v>
      </c>
      <c r="T5" s="9">
        <f>Table14[[#This Row],[Total Discretionary Releases ]]-Table14[[#This Row],[Parole Releases]]-Table14[[#This Row],[Transfer Parole Releases]]</f>
        <v>334</v>
      </c>
      <c r="U5" s="10">
        <f t="shared" si="9"/>
        <v>21</v>
      </c>
    </row>
    <row r="6" spans="1:21" x14ac:dyDescent="0.3">
      <c r="A6" s="12">
        <v>43800</v>
      </c>
      <c r="B6" s="8">
        <v>0</v>
      </c>
      <c r="C6" s="4">
        <f t="shared" si="0"/>
        <v>9</v>
      </c>
      <c r="D6" s="8">
        <v>13</v>
      </c>
      <c r="E6" s="4">
        <f t="shared" si="1"/>
        <v>37</v>
      </c>
      <c r="F6" s="8">
        <v>7</v>
      </c>
      <c r="G6" s="4">
        <f t="shared" si="2"/>
        <v>21</v>
      </c>
      <c r="H6" s="8">
        <v>62</v>
      </c>
      <c r="I6" s="4">
        <f t="shared" si="3"/>
        <v>34</v>
      </c>
      <c r="J6" s="8">
        <v>12</v>
      </c>
      <c r="K6" s="4">
        <f t="shared" si="4"/>
        <v>17</v>
      </c>
      <c r="L6" s="8">
        <v>11</v>
      </c>
      <c r="M6" s="4">
        <f t="shared" si="5"/>
        <v>31</v>
      </c>
      <c r="N6" s="8">
        <v>117</v>
      </c>
      <c r="O6" s="4">
        <f t="shared" si="6"/>
        <v>27</v>
      </c>
      <c r="P6" s="8">
        <v>151</v>
      </c>
      <c r="Q6" s="4">
        <f t="shared" si="7"/>
        <v>17</v>
      </c>
      <c r="R6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373</v>
      </c>
      <c r="S6" s="5">
        <f t="shared" si="8"/>
        <v>31</v>
      </c>
      <c r="T6" s="9">
        <f>Table14[[#This Row],[Total Discretionary Releases ]]-Table14[[#This Row],[Parole Releases]]-Table14[[#This Row],[Transfer Parole Releases]]</f>
        <v>304</v>
      </c>
      <c r="U6" s="10">
        <f t="shared" si="9"/>
        <v>29</v>
      </c>
    </row>
    <row r="7" spans="1:21" x14ac:dyDescent="0.3">
      <c r="A7" s="12">
        <v>43770</v>
      </c>
      <c r="B7" s="8">
        <v>0</v>
      </c>
      <c r="C7" s="4">
        <f t="shared" si="0"/>
        <v>9</v>
      </c>
      <c r="D7" s="8">
        <v>22</v>
      </c>
      <c r="E7" s="4">
        <f t="shared" si="1"/>
        <v>30</v>
      </c>
      <c r="F7" s="8">
        <v>10</v>
      </c>
      <c r="G7" s="4">
        <f t="shared" si="2"/>
        <v>12</v>
      </c>
      <c r="H7" s="8">
        <v>73</v>
      </c>
      <c r="I7" s="4">
        <f t="shared" si="3"/>
        <v>26</v>
      </c>
      <c r="J7" s="8">
        <v>4</v>
      </c>
      <c r="K7" s="4">
        <f t="shared" si="4"/>
        <v>34</v>
      </c>
      <c r="L7" s="8">
        <v>13</v>
      </c>
      <c r="M7" s="4">
        <f t="shared" si="5"/>
        <v>27</v>
      </c>
      <c r="N7" s="8">
        <v>125</v>
      </c>
      <c r="O7" s="4">
        <f t="shared" si="6"/>
        <v>23</v>
      </c>
      <c r="P7" s="8">
        <v>142</v>
      </c>
      <c r="Q7" s="4">
        <f t="shared" si="7"/>
        <v>23</v>
      </c>
      <c r="R7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389</v>
      </c>
      <c r="S7" s="5">
        <f t="shared" si="8"/>
        <v>28</v>
      </c>
      <c r="T7" s="9">
        <f>Table14[[#This Row],[Total Discretionary Releases ]]-Table14[[#This Row],[Parole Releases]]-Table14[[#This Row],[Transfer Parole Releases]]</f>
        <v>306</v>
      </c>
      <c r="U7" s="10">
        <f t="shared" si="9"/>
        <v>28</v>
      </c>
    </row>
    <row r="8" spans="1:21" x14ac:dyDescent="0.3">
      <c r="A8" s="12">
        <v>43739</v>
      </c>
      <c r="B8" s="8">
        <v>0</v>
      </c>
      <c r="C8" s="4">
        <f t="shared" si="0"/>
        <v>9</v>
      </c>
      <c r="D8" s="8">
        <v>14</v>
      </c>
      <c r="E8" s="4">
        <f t="shared" si="1"/>
        <v>36</v>
      </c>
      <c r="F8" s="8">
        <v>11</v>
      </c>
      <c r="G8" s="4">
        <f t="shared" si="2"/>
        <v>11</v>
      </c>
      <c r="H8" s="8">
        <v>58</v>
      </c>
      <c r="I8" s="4">
        <f t="shared" si="3"/>
        <v>35</v>
      </c>
      <c r="J8" s="8">
        <v>10</v>
      </c>
      <c r="K8" s="4">
        <f t="shared" si="4"/>
        <v>20</v>
      </c>
      <c r="L8" s="8">
        <v>9</v>
      </c>
      <c r="M8" s="4">
        <f t="shared" si="5"/>
        <v>35</v>
      </c>
      <c r="N8" s="8">
        <v>130</v>
      </c>
      <c r="O8" s="4">
        <f t="shared" si="6"/>
        <v>19</v>
      </c>
      <c r="P8" s="8">
        <v>140</v>
      </c>
      <c r="Q8" s="4">
        <f t="shared" si="7"/>
        <v>25</v>
      </c>
      <c r="R8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372</v>
      </c>
      <c r="S8" s="5">
        <f t="shared" si="8"/>
        <v>32</v>
      </c>
      <c r="T8" s="9">
        <f>Table14[[#This Row],[Total Discretionary Releases ]]-Table14[[#This Row],[Parole Releases]]-Table14[[#This Row],[Transfer Parole Releases]]</f>
        <v>303</v>
      </c>
      <c r="U8" s="10">
        <f t="shared" si="9"/>
        <v>30</v>
      </c>
    </row>
    <row r="9" spans="1:21" x14ac:dyDescent="0.3">
      <c r="A9" s="12">
        <v>43709</v>
      </c>
      <c r="B9" s="8">
        <v>0</v>
      </c>
      <c r="C9" s="4">
        <f t="shared" si="0"/>
        <v>9</v>
      </c>
      <c r="D9" s="8">
        <v>25</v>
      </c>
      <c r="E9" s="4">
        <f t="shared" si="1"/>
        <v>22</v>
      </c>
      <c r="F9" s="8">
        <v>10</v>
      </c>
      <c r="G9" s="4">
        <f t="shared" si="2"/>
        <v>12</v>
      </c>
      <c r="H9" s="8">
        <v>67</v>
      </c>
      <c r="I9" s="4">
        <f t="shared" si="3"/>
        <v>30</v>
      </c>
      <c r="J9" s="8">
        <v>8</v>
      </c>
      <c r="K9" s="4">
        <f t="shared" si="4"/>
        <v>26</v>
      </c>
      <c r="L9" s="8">
        <v>10</v>
      </c>
      <c r="M9" s="4">
        <f t="shared" si="5"/>
        <v>33</v>
      </c>
      <c r="N9" s="8">
        <v>153</v>
      </c>
      <c r="O9" s="4">
        <f t="shared" si="6"/>
        <v>8</v>
      </c>
      <c r="P9" s="8">
        <v>148</v>
      </c>
      <c r="Q9" s="4">
        <f t="shared" si="7"/>
        <v>19</v>
      </c>
      <c r="R9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421</v>
      </c>
      <c r="S9" s="5">
        <f t="shared" si="8"/>
        <v>23</v>
      </c>
      <c r="T9" s="9">
        <f>Table14[[#This Row],[Total Discretionary Releases ]]-Table14[[#This Row],[Parole Releases]]-Table14[[#This Row],[Transfer Parole Releases]]</f>
        <v>344</v>
      </c>
      <c r="U9" s="10">
        <f t="shared" si="9"/>
        <v>17</v>
      </c>
    </row>
    <row r="10" spans="1:21" x14ac:dyDescent="0.3">
      <c r="A10" s="12">
        <v>43678</v>
      </c>
      <c r="B10" s="8">
        <v>0</v>
      </c>
      <c r="C10" s="4">
        <f t="shared" si="0"/>
        <v>9</v>
      </c>
      <c r="D10" s="8">
        <v>18</v>
      </c>
      <c r="E10" s="4">
        <f t="shared" si="1"/>
        <v>33</v>
      </c>
      <c r="F10" s="8">
        <v>7</v>
      </c>
      <c r="G10" s="4">
        <f t="shared" si="2"/>
        <v>21</v>
      </c>
      <c r="H10" s="8">
        <v>78</v>
      </c>
      <c r="I10" s="4">
        <f t="shared" si="3"/>
        <v>22</v>
      </c>
      <c r="J10" s="8">
        <v>10</v>
      </c>
      <c r="K10" s="4">
        <f t="shared" si="4"/>
        <v>20</v>
      </c>
      <c r="L10" s="8">
        <v>17</v>
      </c>
      <c r="M10" s="4">
        <f t="shared" si="5"/>
        <v>24</v>
      </c>
      <c r="N10" s="8">
        <v>118</v>
      </c>
      <c r="O10" s="4">
        <f t="shared" si="6"/>
        <v>25</v>
      </c>
      <c r="P10" s="8">
        <v>138</v>
      </c>
      <c r="Q10" s="4">
        <f t="shared" si="7"/>
        <v>26</v>
      </c>
      <c r="R10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386</v>
      </c>
      <c r="S10" s="5">
        <f t="shared" si="8"/>
        <v>29</v>
      </c>
      <c r="T10" s="9">
        <f>Table14[[#This Row],[Total Discretionary Releases ]]-Table14[[#This Row],[Parole Releases]]-Table14[[#This Row],[Transfer Parole Releases]]</f>
        <v>301</v>
      </c>
      <c r="U10" s="10">
        <f t="shared" si="9"/>
        <v>31</v>
      </c>
    </row>
    <row r="11" spans="1:21" x14ac:dyDescent="0.3">
      <c r="A11" s="12">
        <v>43647</v>
      </c>
      <c r="B11" s="8">
        <v>1</v>
      </c>
      <c r="C11" s="4">
        <f t="shared" si="0"/>
        <v>1</v>
      </c>
      <c r="D11" s="8">
        <v>28</v>
      </c>
      <c r="E11" s="4">
        <f t="shared" si="1"/>
        <v>17</v>
      </c>
      <c r="F11" s="8">
        <v>6</v>
      </c>
      <c r="G11" s="4">
        <f t="shared" si="2"/>
        <v>26</v>
      </c>
      <c r="H11" s="8">
        <v>68</v>
      </c>
      <c r="I11" s="4">
        <f t="shared" si="3"/>
        <v>29</v>
      </c>
      <c r="J11" s="8">
        <v>14</v>
      </c>
      <c r="K11" s="4">
        <f t="shared" si="4"/>
        <v>15</v>
      </c>
      <c r="L11" s="8">
        <v>10</v>
      </c>
      <c r="M11" s="4">
        <f t="shared" si="5"/>
        <v>33</v>
      </c>
      <c r="N11" s="8">
        <v>80</v>
      </c>
      <c r="O11" s="4">
        <f t="shared" si="6"/>
        <v>36</v>
      </c>
      <c r="P11" s="8">
        <v>119</v>
      </c>
      <c r="Q11" s="4">
        <f t="shared" si="7"/>
        <v>34</v>
      </c>
      <c r="R11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326</v>
      </c>
      <c r="S11" s="5">
        <f t="shared" si="8"/>
        <v>36</v>
      </c>
      <c r="T11" s="9">
        <f>Table14[[#This Row],[Total Discretionary Releases ]]-Table14[[#This Row],[Parole Releases]]-Table14[[#This Row],[Transfer Parole Releases]]</f>
        <v>252</v>
      </c>
      <c r="U11" s="10">
        <f t="shared" si="9"/>
        <v>36</v>
      </c>
    </row>
    <row r="12" spans="1:21" x14ac:dyDescent="0.3">
      <c r="A12" s="12">
        <v>43617</v>
      </c>
      <c r="B12" s="8">
        <v>0</v>
      </c>
      <c r="C12" s="4">
        <f t="shared" si="0"/>
        <v>9</v>
      </c>
      <c r="D12" s="8">
        <v>29</v>
      </c>
      <c r="E12" s="4">
        <f t="shared" si="1"/>
        <v>14</v>
      </c>
      <c r="F12" s="8">
        <v>10</v>
      </c>
      <c r="G12" s="4">
        <f t="shared" si="2"/>
        <v>12</v>
      </c>
      <c r="H12" s="8">
        <v>83</v>
      </c>
      <c r="I12" s="4">
        <f t="shared" si="3"/>
        <v>18</v>
      </c>
      <c r="J12" s="8">
        <v>10</v>
      </c>
      <c r="K12" s="4">
        <f t="shared" si="4"/>
        <v>20</v>
      </c>
      <c r="L12" s="8">
        <v>21</v>
      </c>
      <c r="M12" s="4">
        <f t="shared" si="5"/>
        <v>18</v>
      </c>
      <c r="N12" s="8">
        <v>135</v>
      </c>
      <c r="O12" s="4">
        <f t="shared" si="6"/>
        <v>17</v>
      </c>
      <c r="P12" s="8">
        <v>146</v>
      </c>
      <c r="Q12" s="4">
        <f t="shared" si="7"/>
        <v>21</v>
      </c>
      <c r="R12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434</v>
      </c>
      <c r="S12" s="5">
        <f t="shared" si="8"/>
        <v>18</v>
      </c>
      <c r="T12" s="9">
        <f>Table14[[#This Row],[Total Discretionary Releases ]]-Table14[[#This Row],[Parole Releases]]-Table14[[#This Row],[Transfer Parole Releases]]</f>
        <v>341</v>
      </c>
      <c r="U12" s="10">
        <f t="shared" si="9"/>
        <v>19</v>
      </c>
    </row>
    <row r="13" spans="1:21" x14ac:dyDescent="0.3">
      <c r="A13" s="12">
        <v>43586</v>
      </c>
      <c r="B13" s="8">
        <v>0</v>
      </c>
      <c r="C13" s="4">
        <f t="shared" si="0"/>
        <v>9</v>
      </c>
      <c r="D13" s="8">
        <v>25</v>
      </c>
      <c r="E13" s="4">
        <f t="shared" si="1"/>
        <v>22</v>
      </c>
      <c r="F13" s="8">
        <v>18</v>
      </c>
      <c r="G13" s="4">
        <f t="shared" si="2"/>
        <v>1</v>
      </c>
      <c r="H13" s="8">
        <v>84</v>
      </c>
      <c r="I13" s="4">
        <f t="shared" si="3"/>
        <v>17</v>
      </c>
      <c r="J13" s="8">
        <v>8</v>
      </c>
      <c r="K13" s="4">
        <f t="shared" si="4"/>
        <v>26</v>
      </c>
      <c r="L13" s="8">
        <v>22</v>
      </c>
      <c r="M13" s="4">
        <f t="shared" si="5"/>
        <v>17</v>
      </c>
      <c r="N13" s="8">
        <v>115</v>
      </c>
      <c r="O13" s="4">
        <f t="shared" si="6"/>
        <v>30</v>
      </c>
      <c r="P13" s="8">
        <v>153</v>
      </c>
      <c r="Q13" s="4">
        <f t="shared" si="7"/>
        <v>16</v>
      </c>
      <c r="R13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425</v>
      </c>
      <c r="S13" s="5">
        <f t="shared" si="8"/>
        <v>21</v>
      </c>
      <c r="T13" s="9">
        <f>Table14[[#This Row],[Total Discretionary Releases ]]-Table14[[#This Row],[Parole Releases]]-Table14[[#This Row],[Transfer Parole Releases]]</f>
        <v>323</v>
      </c>
      <c r="U13" s="10">
        <f t="shared" si="9"/>
        <v>23</v>
      </c>
    </row>
    <row r="14" spans="1:21" x14ac:dyDescent="0.3">
      <c r="A14" s="12">
        <v>43556</v>
      </c>
      <c r="B14" s="8">
        <v>0</v>
      </c>
      <c r="C14" s="4">
        <f t="shared" si="0"/>
        <v>9</v>
      </c>
      <c r="D14" s="8">
        <v>44</v>
      </c>
      <c r="E14" s="4">
        <f t="shared" si="1"/>
        <v>3</v>
      </c>
      <c r="F14" s="8">
        <v>7</v>
      </c>
      <c r="G14" s="4">
        <f t="shared" si="2"/>
        <v>21</v>
      </c>
      <c r="H14" s="8">
        <v>66</v>
      </c>
      <c r="I14" s="4">
        <f t="shared" si="3"/>
        <v>32</v>
      </c>
      <c r="J14" s="8">
        <v>17</v>
      </c>
      <c r="K14" s="4">
        <f t="shared" si="4"/>
        <v>11</v>
      </c>
      <c r="L14" s="8">
        <v>8</v>
      </c>
      <c r="M14" s="4">
        <f t="shared" si="5"/>
        <v>37</v>
      </c>
      <c r="N14" s="8">
        <v>144</v>
      </c>
      <c r="O14" s="4">
        <f t="shared" si="6"/>
        <v>11</v>
      </c>
      <c r="P14" s="8">
        <v>125</v>
      </c>
      <c r="Q14" s="4">
        <f t="shared" si="7"/>
        <v>32</v>
      </c>
      <c r="R14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411</v>
      </c>
      <c r="S14" s="5">
        <f t="shared" si="8"/>
        <v>25</v>
      </c>
      <c r="T14" s="9">
        <f>Table14[[#This Row],[Total Discretionary Releases ]]-Table14[[#This Row],[Parole Releases]]-Table14[[#This Row],[Transfer Parole Releases]]</f>
        <v>338</v>
      </c>
      <c r="U14" s="10">
        <f t="shared" si="9"/>
        <v>20</v>
      </c>
    </row>
    <row r="15" spans="1:21" x14ac:dyDescent="0.3">
      <c r="A15" s="12">
        <v>43525</v>
      </c>
      <c r="B15" s="8">
        <v>1</v>
      </c>
      <c r="C15" s="4">
        <f t="shared" si="0"/>
        <v>1</v>
      </c>
      <c r="D15" s="8">
        <v>32</v>
      </c>
      <c r="E15" s="4">
        <f t="shared" si="1"/>
        <v>13</v>
      </c>
      <c r="F15" s="8">
        <v>12</v>
      </c>
      <c r="G15" s="4">
        <f t="shared" si="2"/>
        <v>9</v>
      </c>
      <c r="H15" s="8">
        <v>53</v>
      </c>
      <c r="I15" s="4">
        <f t="shared" si="3"/>
        <v>37</v>
      </c>
      <c r="J15" s="8">
        <v>12</v>
      </c>
      <c r="K15" s="4">
        <f t="shared" si="4"/>
        <v>17</v>
      </c>
      <c r="L15" s="8">
        <v>11</v>
      </c>
      <c r="M15" s="4">
        <f t="shared" si="5"/>
        <v>31</v>
      </c>
      <c r="N15" s="8">
        <v>96</v>
      </c>
      <c r="O15" s="4">
        <f t="shared" si="6"/>
        <v>35</v>
      </c>
      <c r="P15" s="8">
        <v>127</v>
      </c>
      <c r="Q15" s="4">
        <f t="shared" si="7"/>
        <v>30</v>
      </c>
      <c r="R15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344</v>
      </c>
      <c r="S15" s="5">
        <f t="shared" si="8"/>
        <v>34</v>
      </c>
      <c r="T15" s="9">
        <f>Table14[[#This Row],[Total Discretionary Releases ]]-Table14[[#This Row],[Parole Releases]]-Table14[[#This Row],[Transfer Parole Releases]]</f>
        <v>279</v>
      </c>
      <c r="U15" s="10">
        <f t="shared" si="9"/>
        <v>33</v>
      </c>
    </row>
    <row r="16" spans="1:21" x14ac:dyDescent="0.3">
      <c r="A16" s="12">
        <v>43497</v>
      </c>
      <c r="B16" s="8">
        <v>0</v>
      </c>
      <c r="C16" s="4">
        <f t="shared" si="0"/>
        <v>9</v>
      </c>
      <c r="D16" s="8">
        <v>28</v>
      </c>
      <c r="E16" s="4">
        <f t="shared" si="1"/>
        <v>17</v>
      </c>
      <c r="F16" s="8">
        <v>6</v>
      </c>
      <c r="G16" s="4">
        <f t="shared" si="2"/>
        <v>26</v>
      </c>
      <c r="H16" s="8">
        <v>96</v>
      </c>
      <c r="I16" s="4">
        <f t="shared" si="3"/>
        <v>9</v>
      </c>
      <c r="J16" s="8">
        <v>12</v>
      </c>
      <c r="K16" s="4">
        <f t="shared" si="4"/>
        <v>17</v>
      </c>
      <c r="L16" s="8">
        <v>18</v>
      </c>
      <c r="M16" s="4">
        <f t="shared" si="5"/>
        <v>20</v>
      </c>
      <c r="N16" s="8">
        <v>118</v>
      </c>
      <c r="O16" s="4">
        <f t="shared" si="6"/>
        <v>25</v>
      </c>
      <c r="P16" s="8">
        <v>136</v>
      </c>
      <c r="Q16" s="4">
        <f t="shared" si="7"/>
        <v>29</v>
      </c>
      <c r="R16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414</v>
      </c>
      <c r="S16" s="5">
        <f t="shared" si="8"/>
        <v>24</v>
      </c>
      <c r="T16" s="9">
        <f>Table14[[#This Row],[Total Discretionary Releases ]]-Table14[[#This Row],[Parole Releases]]-Table14[[#This Row],[Transfer Parole Releases]]</f>
        <v>312</v>
      </c>
      <c r="U16" s="10">
        <f t="shared" si="9"/>
        <v>26</v>
      </c>
    </row>
    <row r="17" spans="1:21" x14ac:dyDescent="0.3">
      <c r="A17" s="12">
        <v>43466</v>
      </c>
      <c r="B17" s="8">
        <v>0</v>
      </c>
      <c r="C17" s="4">
        <f t="shared" si="0"/>
        <v>9</v>
      </c>
      <c r="D17" s="8">
        <v>16</v>
      </c>
      <c r="E17" s="4">
        <f t="shared" si="1"/>
        <v>35</v>
      </c>
      <c r="F17" s="8">
        <v>3</v>
      </c>
      <c r="G17" s="4">
        <f t="shared" si="2"/>
        <v>32</v>
      </c>
      <c r="H17" s="8">
        <v>81</v>
      </c>
      <c r="I17" s="4">
        <f t="shared" si="3"/>
        <v>20</v>
      </c>
      <c r="J17" s="8">
        <v>15</v>
      </c>
      <c r="K17" s="4">
        <f t="shared" si="4"/>
        <v>13</v>
      </c>
      <c r="L17" s="8">
        <v>31</v>
      </c>
      <c r="M17" s="4">
        <f t="shared" si="5"/>
        <v>3</v>
      </c>
      <c r="N17" s="8">
        <v>156</v>
      </c>
      <c r="O17" s="4">
        <f t="shared" si="6"/>
        <v>7</v>
      </c>
      <c r="P17" s="8">
        <v>138</v>
      </c>
      <c r="Q17" s="4">
        <f t="shared" si="7"/>
        <v>26</v>
      </c>
      <c r="R17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440</v>
      </c>
      <c r="S17" s="5">
        <f t="shared" si="8"/>
        <v>16</v>
      </c>
      <c r="T17" s="9">
        <f>Table14[[#This Row],[Total Discretionary Releases ]]-Table14[[#This Row],[Parole Releases]]-Table14[[#This Row],[Transfer Parole Releases]]</f>
        <v>356</v>
      </c>
      <c r="U17" s="10">
        <f t="shared" si="9"/>
        <v>15</v>
      </c>
    </row>
    <row r="18" spans="1:21" x14ac:dyDescent="0.3">
      <c r="A18" s="12">
        <v>43435</v>
      </c>
      <c r="B18" s="8">
        <v>0</v>
      </c>
      <c r="C18" s="4">
        <f t="shared" si="0"/>
        <v>9</v>
      </c>
      <c r="D18" s="8">
        <v>17</v>
      </c>
      <c r="E18" s="4">
        <f t="shared" si="1"/>
        <v>34</v>
      </c>
      <c r="F18" s="8">
        <v>17</v>
      </c>
      <c r="G18" s="4">
        <f t="shared" si="2"/>
        <v>2</v>
      </c>
      <c r="H18" s="8">
        <v>73</v>
      </c>
      <c r="I18" s="4">
        <f t="shared" si="3"/>
        <v>26</v>
      </c>
      <c r="J18" s="8">
        <v>6</v>
      </c>
      <c r="K18" s="4">
        <f t="shared" si="4"/>
        <v>31</v>
      </c>
      <c r="L18" s="8">
        <v>13</v>
      </c>
      <c r="M18" s="4">
        <f t="shared" si="5"/>
        <v>27</v>
      </c>
      <c r="N18" s="8">
        <v>136</v>
      </c>
      <c r="O18" s="4">
        <f t="shared" si="6"/>
        <v>15</v>
      </c>
      <c r="P18" s="8">
        <v>137</v>
      </c>
      <c r="Q18" s="4">
        <f t="shared" si="7"/>
        <v>28</v>
      </c>
      <c r="R18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399</v>
      </c>
      <c r="S18" s="5">
        <f t="shared" si="8"/>
        <v>27</v>
      </c>
      <c r="T18" s="9">
        <f>Table14[[#This Row],[Total Discretionary Releases ]]-Table14[[#This Row],[Parole Releases]]-Table14[[#This Row],[Transfer Parole Releases]]</f>
        <v>309</v>
      </c>
      <c r="U18" s="10">
        <f t="shared" si="9"/>
        <v>27</v>
      </c>
    </row>
    <row r="19" spans="1:21" x14ac:dyDescent="0.3">
      <c r="A19" s="12">
        <v>43405</v>
      </c>
      <c r="B19" s="8">
        <v>0</v>
      </c>
      <c r="C19" s="4">
        <f t="shared" si="0"/>
        <v>9</v>
      </c>
      <c r="D19" s="8">
        <v>27</v>
      </c>
      <c r="E19" s="4">
        <f t="shared" si="1"/>
        <v>19</v>
      </c>
      <c r="F19" s="8">
        <v>15</v>
      </c>
      <c r="G19" s="4">
        <f t="shared" si="2"/>
        <v>5</v>
      </c>
      <c r="H19" s="8">
        <v>89</v>
      </c>
      <c r="I19" s="4">
        <f t="shared" si="3"/>
        <v>13</v>
      </c>
      <c r="J19" s="8">
        <v>4</v>
      </c>
      <c r="K19" s="4">
        <f t="shared" si="4"/>
        <v>34</v>
      </c>
      <c r="L19" s="8">
        <v>19</v>
      </c>
      <c r="M19" s="4">
        <f t="shared" si="5"/>
        <v>19</v>
      </c>
      <c r="N19" s="8">
        <v>124</v>
      </c>
      <c r="O19" s="4">
        <f t="shared" si="6"/>
        <v>24</v>
      </c>
      <c r="P19" s="8">
        <v>146</v>
      </c>
      <c r="Q19" s="4">
        <f t="shared" si="7"/>
        <v>21</v>
      </c>
      <c r="R19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424</v>
      </c>
      <c r="S19" s="5">
        <f t="shared" si="8"/>
        <v>22</v>
      </c>
      <c r="T19" s="9">
        <f>Table14[[#This Row],[Total Discretionary Releases ]]-Table14[[#This Row],[Parole Releases]]-Table14[[#This Row],[Transfer Parole Releases]]</f>
        <v>320</v>
      </c>
      <c r="U19" s="10">
        <f t="shared" si="9"/>
        <v>24</v>
      </c>
    </row>
    <row r="20" spans="1:21" x14ac:dyDescent="0.3">
      <c r="A20" s="12">
        <v>43374</v>
      </c>
      <c r="B20" s="8">
        <v>0</v>
      </c>
      <c r="C20" s="4">
        <f t="shared" si="0"/>
        <v>9</v>
      </c>
      <c r="D20" s="8">
        <v>25</v>
      </c>
      <c r="E20" s="4">
        <f t="shared" si="1"/>
        <v>22</v>
      </c>
      <c r="F20" s="8">
        <v>6</v>
      </c>
      <c r="G20" s="4">
        <f t="shared" si="2"/>
        <v>26</v>
      </c>
      <c r="H20" s="8">
        <v>77</v>
      </c>
      <c r="I20" s="4">
        <f t="shared" si="3"/>
        <v>23</v>
      </c>
      <c r="J20" s="8">
        <v>7</v>
      </c>
      <c r="K20" s="4">
        <f t="shared" si="4"/>
        <v>29</v>
      </c>
      <c r="L20" s="8">
        <v>18</v>
      </c>
      <c r="M20" s="4">
        <f t="shared" si="5"/>
        <v>20</v>
      </c>
      <c r="N20" s="8">
        <v>116</v>
      </c>
      <c r="O20" s="4">
        <f t="shared" si="6"/>
        <v>28</v>
      </c>
      <c r="P20" s="8">
        <v>111</v>
      </c>
      <c r="Q20" s="4">
        <f t="shared" si="7"/>
        <v>37</v>
      </c>
      <c r="R20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360</v>
      </c>
      <c r="S20" s="5">
        <f t="shared" si="8"/>
        <v>33</v>
      </c>
      <c r="T20" s="9">
        <f>Table14[[#This Row],[Total Discretionary Releases ]]-Table14[[#This Row],[Parole Releases]]-Table14[[#This Row],[Transfer Parole Releases]]</f>
        <v>277</v>
      </c>
      <c r="U20" s="10">
        <f t="shared" si="9"/>
        <v>34</v>
      </c>
    </row>
    <row r="21" spans="1:21" x14ac:dyDescent="0.3">
      <c r="A21" s="12">
        <v>43344</v>
      </c>
      <c r="B21" s="8">
        <v>0</v>
      </c>
      <c r="C21" s="4">
        <f t="shared" si="0"/>
        <v>9</v>
      </c>
      <c r="D21" s="8">
        <v>27</v>
      </c>
      <c r="E21" s="4">
        <f t="shared" si="1"/>
        <v>19</v>
      </c>
      <c r="F21" s="8">
        <v>7</v>
      </c>
      <c r="G21" s="4">
        <f t="shared" si="2"/>
        <v>21</v>
      </c>
      <c r="H21" s="8">
        <v>103</v>
      </c>
      <c r="I21" s="4">
        <f t="shared" si="3"/>
        <v>6</v>
      </c>
      <c r="J21" s="8">
        <v>13</v>
      </c>
      <c r="K21" s="4">
        <f t="shared" si="4"/>
        <v>16</v>
      </c>
      <c r="L21" s="8">
        <v>26</v>
      </c>
      <c r="M21" s="4">
        <f t="shared" si="5"/>
        <v>8</v>
      </c>
      <c r="N21" s="8">
        <v>175</v>
      </c>
      <c r="O21" s="4">
        <f t="shared" si="6"/>
        <v>3</v>
      </c>
      <c r="P21" s="8">
        <v>147</v>
      </c>
      <c r="Q21" s="4">
        <f t="shared" si="7"/>
        <v>20</v>
      </c>
      <c r="R21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498</v>
      </c>
      <c r="S21" s="5">
        <f t="shared" si="8"/>
        <v>7</v>
      </c>
      <c r="T21" s="9">
        <f>Table14[[#This Row],[Total Discretionary Releases ]]-Table14[[#This Row],[Parole Releases]]-Table14[[#This Row],[Transfer Parole Releases]]</f>
        <v>388</v>
      </c>
      <c r="U21" s="10">
        <f t="shared" si="9"/>
        <v>8</v>
      </c>
    </row>
    <row r="22" spans="1:21" x14ac:dyDescent="0.3">
      <c r="A22" s="12">
        <v>43313</v>
      </c>
      <c r="B22" s="8">
        <v>0</v>
      </c>
      <c r="C22" s="4">
        <f t="shared" si="0"/>
        <v>9</v>
      </c>
      <c r="D22" s="8">
        <v>29</v>
      </c>
      <c r="E22" s="4">
        <f t="shared" si="1"/>
        <v>14</v>
      </c>
      <c r="F22" s="8">
        <v>10</v>
      </c>
      <c r="G22" s="4">
        <f t="shared" si="2"/>
        <v>12</v>
      </c>
      <c r="H22" s="8">
        <v>96</v>
      </c>
      <c r="I22" s="4">
        <f t="shared" si="3"/>
        <v>9</v>
      </c>
      <c r="J22" s="8">
        <v>7</v>
      </c>
      <c r="K22" s="4">
        <f t="shared" si="4"/>
        <v>29</v>
      </c>
      <c r="L22" s="8">
        <v>24</v>
      </c>
      <c r="M22" s="4">
        <f t="shared" si="5"/>
        <v>13</v>
      </c>
      <c r="N22" s="8">
        <v>116</v>
      </c>
      <c r="O22" s="4">
        <f t="shared" si="6"/>
        <v>28</v>
      </c>
      <c r="P22" s="8">
        <v>150</v>
      </c>
      <c r="Q22" s="4">
        <f t="shared" si="7"/>
        <v>18</v>
      </c>
      <c r="R22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432</v>
      </c>
      <c r="S22" s="5">
        <f t="shared" si="8"/>
        <v>19</v>
      </c>
      <c r="T22" s="9">
        <f>Table14[[#This Row],[Total Discretionary Releases ]]-Table14[[#This Row],[Parole Releases]]-Table14[[#This Row],[Transfer Parole Releases]]</f>
        <v>326</v>
      </c>
      <c r="U22" s="10">
        <f t="shared" si="9"/>
        <v>22</v>
      </c>
    </row>
    <row r="23" spans="1:21" x14ac:dyDescent="0.3">
      <c r="A23" s="12">
        <v>43282</v>
      </c>
      <c r="B23" s="8">
        <v>1</v>
      </c>
      <c r="C23" s="4">
        <f t="shared" si="0"/>
        <v>1</v>
      </c>
      <c r="D23" s="8">
        <v>26</v>
      </c>
      <c r="E23" s="4">
        <f t="shared" si="1"/>
        <v>21</v>
      </c>
      <c r="F23" s="8">
        <v>13</v>
      </c>
      <c r="G23" s="4">
        <f t="shared" si="2"/>
        <v>8</v>
      </c>
      <c r="H23" s="8">
        <v>100</v>
      </c>
      <c r="I23" s="4">
        <f t="shared" si="3"/>
        <v>7</v>
      </c>
      <c r="J23" s="8">
        <v>2</v>
      </c>
      <c r="K23" s="4">
        <f t="shared" si="4"/>
        <v>37</v>
      </c>
      <c r="L23" s="8">
        <v>18</v>
      </c>
      <c r="M23" s="4">
        <f t="shared" si="5"/>
        <v>20</v>
      </c>
      <c r="N23" s="8">
        <v>127</v>
      </c>
      <c r="O23" s="4">
        <f t="shared" si="6"/>
        <v>22</v>
      </c>
      <c r="P23" s="8">
        <v>142</v>
      </c>
      <c r="Q23" s="4">
        <f t="shared" si="7"/>
        <v>23</v>
      </c>
      <c r="R23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429</v>
      </c>
      <c r="S23" s="5">
        <f t="shared" si="8"/>
        <v>20</v>
      </c>
      <c r="T23" s="9">
        <f>Table14[[#This Row],[Total Discretionary Releases ]]-Table14[[#This Row],[Parole Releases]]-Table14[[#This Row],[Transfer Parole Releases]]</f>
        <v>316</v>
      </c>
      <c r="U23" s="10">
        <f t="shared" si="9"/>
        <v>25</v>
      </c>
    </row>
    <row r="24" spans="1:21" x14ac:dyDescent="0.3">
      <c r="A24" s="12">
        <v>43252</v>
      </c>
      <c r="B24" s="8">
        <v>1</v>
      </c>
      <c r="C24" s="4">
        <f t="shared" si="0"/>
        <v>1</v>
      </c>
      <c r="D24" s="8">
        <v>43</v>
      </c>
      <c r="E24" s="4">
        <f t="shared" si="1"/>
        <v>5</v>
      </c>
      <c r="F24" s="8">
        <v>16</v>
      </c>
      <c r="G24" s="4">
        <f t="shared" si="2"/>
        <v>4</v>
      </c>
      <c r="H24" s="8">
        <v>104</v>
      </c>
      <c r="I24" s="4">
        <f t="shared" si="3"/>
        <v>5</v>
      </c>
      <c r="J24" s="8">
        <v>18</v>
      </c>
      <c r="K24" s="4">
        <f t="shared" si="4"/>
        <v>9</v>
      </c>
      <c r="L24" s="8">
        <v>17</v>
      </c>
      <c r="M24" s="4">
        <f t="shared" si="5"/>
        <v>24</v>
      </c>
      <c r="N24" s="8">
        <v>136</v>
      </c>
      <c r="O24" s="4">
        <f t="shared" si="6"/>
        <v>15</v>
      </c>
      <c r="P24" s="8">
        <v>158</v>
      </c>
      <c r="Q24" s="4">
        <f t="shared" si="7"/>
        <v>12</v>
      </c>
      <c r="R24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493</v>
      </c>
      <c r="S24" s="5">
        <f t="shared" si="8"/>
        <v>8</v>
      </c>
      <c r="T24" s="9">
        <f>Table14[[#This Row],[Total Discretionary Releases ]]-Table14[[#This Row],[Parole Releases]]-Table14[[#This Row],[Transfer Parole Releases]]</f>
        <v>373</v>
      </c>
      <c r="U24" s="10">
        <f t="shared" si="9"/>
        <v>12</v>
      </c>
    </row>
    <row r="25" spans="1:21" x14ac:dyDescent="0.3">
      <c r="A25" s="12">
        <v>43221</v>
      </c>
      <c r="B25" s="8">
        <v>0</v>
      </c>
      <c r="C25" s="4">
        <f t="shared" si="0"/>
        <v>9</v>
      </c>
      <c r="D25" s="8">
        <v>38</v>
      </c>
      <c r="E25" s="4">
        <f t="shared" si="1"/>
        <v>11</v>
      </c>
      <c r="F25" s="8">
        <v>9</v>
      </c>
      <c r="G25" s="4">
        <f t="shared" si="2"/>
        <v>18</v>
      </c>
      <c r="H25" s="8">
        <v>111</v>
      </c>
      <c r="I25" s="4">
        <f t="shared" si="3"/>
        <v>2</v>
      </c>
      <c r="J25" s="8">
        <v>6</v>
      </c>
      <c r="K25" s="4">
        <f t="shared" si="4"/>
        <v>31</v>
      </c>
      <c r="L25" s="8">
        <v>23</v>
      </c>
      <c r="M25" s="4">
        <f t="shared" si="5"/>
        <v>15</v>
      </c>
      <c r="N25" s="8">
        <v>129</v>
      </c>
      <c r="O25" s="4">
        <f t="shared" si="6"/>
        <v>21</v>
      </c>
      <c r="P25" s="8">
        <v>155</v>
      </c>
      <c r="Q25" s="4">
        <f t="shared" si="7"/>
        <v>15</v>
      </c>
      <c r="R25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25" s="5">
        <f t="shared" si="8"/>
        <v>12</v>
      </c>
      <c r="T25" s="9">
        <f>Table14[[#This Row],[Total Discretionary Releases ]]-Table14[[#This Row],[Parole Releases]]-Table14[[#This Row],[Transfer Parole Releases]]</f>
        <v>351</v>
      </c>
      <c r="U25" s="10">
        <f t="shared" si="9"/>
        <v>16</v>
      </c>
    </row>
    <row r="26" spans="1:21" x14ac:dyDescent="0.3">
      <c r="A26" s="12">
        <v>43191</v>
      </c>
      <c r="B26" s="8">
        <v>0</v>
      </c>
      <c r="C26" s="4">
        <f t="shared" si="0"/>
        <v>9</v>
      </c>
      <c r="D26" s="8">
        <v>39</v>
      </c>
      <c r="E26" s="4">
        <f t="shared" si="1"/>
        <v>10</v>
      </c>
      <c r="F26" s="8">
        <v>17</v>
      </c>
      <c r="G26" s="4">
        <f t="shared" si="2"/>
        <v>2</v>
      </c>
      <c r="H26" s="8">
        <v>97</v>
      </c>
      <c r="I26" s="4">
        <f t="shared" si="3"/>
        <v>8</v>
      </c>
      <c r="J26" s="8">
        <v>10</v>
      </c>
      <c r="K26" s="4">
        <f t="shared" si="4"/>
        <v>20</v>
      </c>
      <c r="L26" s="8">
        <v>25</v>
      </c>
      <c r="M26" s="4">
        <f t="shared" si="5"/>
        <v>9</v>
      </c>
      <c r="N26" s="8">
        <v>130</v>
      </c>
      <c r="O26" s="4">
        <f t="shared" si="6"/>
        <v>19</v>
      </c>
      <c r="P26" s="8">
        <v>159</v>
      </c>
      <c r="Q26" s="4">
        <f t="shared" si="7"/>
        <v>11</v>
      </c>
      <c r="R26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477</v>
      </c>
      <c r="S26" s="5">
        <f t="shared" si="8"/>
        <v>11</v>
      </c>
      <c r="T26" s="9">
        <f>Table14[[#This Row],[Total Discretionary Releases ]]-Table14[[#This Row],[Parole Releases]]-Table14[[#This Row],[Transfer Parole Releases]]</f>
        <v>363</v>
      </c>
      <c r="U26" s="10">
        <f t="shared" si="9"/>
        <v>13</v>
      </c>
    </row>
    <row r="27" spans="1:21" x14ac:dyDescent="0.3">
      <c r="A27" s="12">
        <v>43160</v>
      </c>
      <c r="B27" s="8">
        <v>1</v>
      </c>
      <c r="C27" s="4">
        <f t="shared" si="0"/>
        <v>1</v>
      </c>
      <c r="D27" s="8">
        <v>29</v>
      </c>
      <c r="E27" s="4">
        <f t="shared" si="1"/>
        <v>14</v>
      </c>
      <c r="F27" s="8">
        <v>12</v>
      </c>
      <c r="G27" s="4">
        <f t="shared" si="2"/>
        <v>9</v>
      </c>
      <c r="H27" s="8">
        <v>77</v>
      </c>
      <c r="I27" s="4">
        <f t="shared" si="3"/>
        <v>23</v>
      </c>
      <c r="J27" s="8">
        <v>9</v>
      </c>
      <c r="K27" s="4">
        <f t="shared" si="4"/>
        <v>25</v>
      </c>
      <c r="L27" s="8">
        <v>27</v>
      </c>
      <c r="M27" s="4">
        <f t="shared" si="5"/>
        <v>7</v>
      </c>
      <c r="N27" s="8">
        <v>106</v>
      </c>
      <c r="O27" s="4">
        <f t="shared" si="6"/>
        <v>33</v>
      </c>
      <c r="P27" s="8">
        <v>117</v>
      </c>
      <c r="Q27" s="4">
        <f t="shared" si="7"/>
        <v>35</v>
      </c>
      <c r="R27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378</v>
      </c>
      <c r="S27" s="5">
        <f t="shared" si="8"/>
        <v>30</v>
      </c>
      <c r="T27" s="9">
        <f>Table14[[#This Row],[Total Discretionary Releases ]]-Table14[[#This Row],[Parole Releases]]-Table14[[#This Row],[Transfer Parole Releases]]</f>
        <v>289</v>
      </c>
      <c r="U27" s="10">
        <f t="shared" si="9"/>
        <v>32</v>
      </c>
    </row>
    <row r="28" spans="1:21" x14ac:dyDescent="0.3">
      <c r="A28" s="12">
        <v>43132</v>
      </c>
      <c r="B28" s="8">
        <v>0</v>
      </c>
      <c r="C28" s="4">
        <f t="shared" si="0"/>
        <v>9</v>
      </c>
      <c r="D28" s="8">
        <v>23</v>
      </c>
      <c r="E28" s="4">
        <f t="shared" si="1"/>
        <v>29</v>
      </c>
      <c r="F28" s="8">
        <v>3</v>
      </c>
      <c r="G28" s="4">
        <f t="shared" si="2"/>
        <v>32</v>
      </c>
      <c r="H28" s="8">
        <v>85</v>
      </c>
      <c r="I28" s="4">
        <f t="shared" si="3"/>
        <v>15</v>
      </c>
      <c r="J28" s="8">
        <v>8</v>
      </c>
      <c r="K28" s="4">
        <f t="shared" si="4"/>
        <v>26</v>
      </c>
      <c r="L28" s="8">
        <v>25</v>
      </c>
      <c r="M28" s="4">
        <f t="shared" si="5"/>
        <v>9</v>
      </c>
      <c r="N28" s="8">
        <v>149</v>
      </c>
      <c r="O28" s="4">
        <f t="shared" si="6"/>
        <v>10</v>
      </c>
      <c r="P28" s="8">
        <v>157</v>
      </c>
      <c r="Q28" s="4">
        <f t="shared" si="7"/>
        <v>14</v>
      </c>
      <c r="R28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450</v>
      </c>
      <c r="S28" s="5">
        <f t="shared" si="8"/>
        <v>15</v>
      </c>
      <c r="T28" s="9">
        <f>Table14[[#This Row],[Total Discretionary Releases ]]-Table14[[#This Row],[Parole Releases]]-Table14[[#This Row],[Transfer Parole Releases]]</f>
        <v>362</v>
      </c>
      <c r="U28" s="10">
        <f t="shared" si="9"/>
        <v>14</v>
      </c>
    </row>
    <row r="29" spans="1:21" x14ac:dyDescent="0.3">
      <c r="A29" s="12">
        <v>43101</v>
      </c>
      <c r="B29" s="8">
        <v>1</v>
      </c>
      <c r="C29" s="4">
        <f t="shared" si="0"/>
        <v>1</v>
      </c>
      <c r="D29" s="8">
        <v>24</v>
      </c>
      <c r="E29" s="4">
        <f t="shared" si="1"/>
        <v>26</v>
      </c>
      <c r="F29" s="8">
        <v>1</v>
      </c>
      <c r="G29" s="4">
        <f t="shared" si="2"/>
        <v>36</v>
      </c>
      <c r="H29" s="8">
        <v>80</v>
      </c>
      <c r="I29" s="4">
        <f t="shared" si="3"/>
        <v>21</v>
      </c>
      <c r="J29" s="8">
        <v>18</v>
      </c>
      <c r="K29" s="4">
        <f t="shared" si="4"/>
        <v>9</v>
      </c>
      <c r="L29" s="8">
        <v>28</v>
      </c>
      <c r="M29" s="4">
        <f t="shared" si="5"/>
        <v>6</v>
      </c>
      <c r="N29" s="8">
        <v>133</v>
      </c>
      <c r="O29" s="4">
        <f t="shared" si="6"/>
        <v>18</v>
      </c>
      <c r="P29" s="8">
        <v>174</v>
      </c>
      <c r="Q29" s="4">
        <f t="shared" si="7"/>
        <v>6</v>
      </c>
      <c r="R29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459</v>
      </c>
      <c r="S29" s="5">
        <f t="shared" si="8"/>
        <v>14</v>
      </c>
      <c r="T29" s="9">
        <f>Table14[[#This Row],[Total Discretionary Releases ]]-Table14[[#This Row],[Parole Releases]]-Table14[[#This Row],[Transfer Parole Releases]]</f>
        <v>378</v>
      </c>
      <c r="U29" s="10">
        <f t="shared" si="9"/>
        <v>11</v>
      </c>
    </row>
    <row r="30" spans="1:21" x14ac:dyDescent="0.3">
      <c r="A30" s="12">
        <v>43070</v>
      </c>
      <c r="B30" s="8">
        <v>0</v>
      </c>
      <c r="C30" s="4">
        <f t="shared" si="0"/>
        <v>9</v>
      </c>
      <c r="D30" s="8">
        <v>24</v>
      </c>
      <c r="E30" s="4">
        <f t="shared" si="1"/>
        <v>26</v>
      </c>
      <c r="F30" s="8">
        <v>2</v>
      </c>
      <c r="G30" s="4">
        <f t="shared" si="2"/>
        <v>35</v>
      </c>
      <c r="H30" s="8">
        <v>85</v>
      </c>
      <c r="I30" s="4">
        <f t="shared" si="3"/>
        <v>15</v>
      </c>
      <c r="J30" s="8">
        <v>27</v>
      </c>
      <c r="K30" s="4">
        <f t="shared" si="4"/>
        <v>3</v>
      </c>
      <c r="L30" s="8">
        <v>25</v>
      </c>
      <c r="M30" s="4">
        <f t="shared" si="5"/>
        <v>9</v>
      </c>
      <c r="N30" s="8">
        <v>150</v>
      </c>
      <c r="O30" s="4">
        <f t="shared" si="6"/>
        <v>9</v>
      </c>
      <c r="P30" s="8">
        <v>158</v>
      </c>
      <c r="Q30" s="4">
        <f t="shared" si="7"/>
        <v>12</v>
      </c>
      <c r="R30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471</v>
      </c>
      <c r="S30" s="5">
        <f t="shared" si="8"/>
        <v>12</v>
      </c>
      <c r="T30" s="9">
        <f>Table14[[#This Row],[Total Discretionary Releases ]]-Table14[[#This Row],[Parole Releases]]-Table14[[#This Row],[Transfer Parole Releases]]</f>
        <v>384</v>
      </c>
      <c r="U30" s="10">
        <f t="shared" si="9"/>
        <v>9</v>
      </c>
    </row>
    <row r="31" spans="1:21" x14ac:dyDescent="0.3">
      <c r="A31" s="12">
        <v>43040</v>
      </c>
      <c r="B31" s="8">
        <v>0</v>
      </c>
      <c r="C31" s="4">
        <f t="shared" si="0"/>
        <v>9</v>
      </c>
      <c r="D31" s="8">
        <v>24</v>
      </c>
      <c r="E31" s="4">
        <f t="shared" si="1"/>
        <v>26</v>
      </c>
      <c r="F31" s="8">
        <v>3</v>
      </c>
      <c r="G31" s="4">
        <f t="shared" si="2"/>
        <v>32</v>
      </c>
      <c r="H31" s="8">
        <v>66</v>
      </c>
      <c r="I31" s="4">
        <f t="shared" si="3"/>
        <v>32</v>
      </c>
      <c r="J31" s="8">
        <v>34</v>
      </c>
      <c r="K31" s="4">
        <f t="shared" si="4"/>
        <v>1</v>
      </c>
      <c r="L31" s="8">
        <v>30</v>
      </c>
      <c r="M31" s="4">
        <f t="shared" si="5"/>
        <v>5</v>
      </c>
      <c r="N31" s="8">
        <v>162</v>
      </c>
      <c r="O31" s="4">
        <f t="shared" si="6"/>
        <v>4</v>
      </c>
      <c r="P31" s="8">
        <v>163</v>
      </c>
      <c r="Q31" s="4">
        <f t="shared" si="7"/>
        <v>8</v>
      </c>
      <c r="R31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482</v>
      </c>
      <c r="S31" s="5">
        <f t="shared" si="8"/>
        <v>10</v>
      </c>
      <c r="T31" s="9">
        <f>Table14[[#This Row],[Total Discretionary Releases ]]-Table14[[#This Row],[Parole Releases]]-Table14[[#This Row],[Transfer Parole Releases]]</f>
        <v>413</v>
      </c>
      <c r="U31" s="10">
        <f t="shared" si="9"/>
        <v>6</v>
      </c>
    </row>
    <row r="32" spans="1:21" x14ac:dyDescent="0.3">
      <c r="A32" s="12">
        <v>43009</v>
      </c>
      <c r="B32" s="8">
        <v>0</v>
      </c>
      <c r="C32" s="4">
        <f t="shared" si="0"/>
        <v>9</v>
      </c>
      <c r="D32" s="8">
        <v>20</v>
      </c>
      <c r="E32" s="4">
        <f t="shared" si="1"/>
        <v>31</v>
      </c>
      <c r="F32" s="8">
        <v>4</v>
      </c>
      <c r="G32" s="4">
        <f t="shared" si="2"/>
        <v>30</v>
      </c>
      <c r="H32" s="8">
        <v>89</v>
      </c>
      <c r="I32" s="4">
        <f t="shared" si="3"/>
        <v>13</v>
      </c>
      <c r="J32" s="8">
        <v>21</v>
      </c>
      <c r="K32" s="4">
        <f t="shared" si="4"/>
        <v>6</v>
      </c>
      <c r="L32" s="8">
        <v>18</v>
      </c>
      <c r="M32" s="4">
        <f t="shared" si="5"/>
        <v>20</v>
      </c>
      <c r="N32" s="8">
        <v>115</v>
      </c>
      <c r="O32" s="4">
        <f t="shared" si="6"/>
        <v>30</v>
      </c>
      <c r="P32" s="8">
        <v>170</v>
      </c>
      <c r="Q32" s="4">
        <f t="shared" si="7"/>
        <v>7</v>
      </c>
      <c r="R32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437</v>
      </c>
      <c r="S32" s="5">
        <f t="shared" si="8"/>
        <v>17</v>
      </c>
      <c r="T32" s="9">
        <f>Table14[[#This Row],[Total Discretionary Releases ]]-Table14[[#This Row],[Parole Releases]]-Table14[[#This Row],[Transfer Parole Releases]]</f>
        <v>344</v>
      </c>
      <c r="U32" s="10">
        <f t="shared" si="9"/>
        <v>17</v>
      </c>
    </row>
    <row r="33" spans="1:21" x14ac:dyDescent="0.3">
      <c r="A33" s="12">
        <v>42979</v>
      </c>
      <c r="B33" s="8">
        <v>0</v>
      </c>
      <c r="C33" s="4">
        <f t="shared" si="0"/>
        <v>9</v>
      </c>
      <c r="D33" s="8">
        <v>43</v>
      </c>
      <c r="E33" s="4">
        <f t="shared" si="1"/>
        <v>5</v>
      </c>
      <c r="F33" s="8">
        <v>5</v>
      </c>
      <c r="G33" s="4">
        <f t="shared" si="2"/>
        <v>29</v>
      </c>
      <c r="H33" s="8">
        <v>117</v>
      </c>
      <c r="I33" s="4">
        <f t="shared" si="3"/>
        <v>1</v>
      </c>
      <c r="J33" s="8">
        <v>28</v>
      </c>
      <c r="K33" s="4">
        <f t="shared" si="4"/>
        <v>2</v>
      </c>
      <c r="L33" s="8">
        <v>33</v>
      </c>
      <c r="M33" s="4">
        <f t="shared" si="5"/>
        <v>2</v>
      </c>
      <c r="N33" s="8">
        <v>138</v>
      </c>
      <c r="O33" s="4">
        <f t="shared" si="6"/>
        <v>13</v>
      </c>
      <c r="P33" s="8">
        <v>205</v>
      </c>
      <c r="Q33" s="4">
        <f t="shared" si="7"/>
        <v>1</v>
      </c>
      <c r="R33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569</v>
      </c>
      <c r="S33" s="5">
        <f t="shared" si="8"/>
        <v>2</v>
      </c>
      <c r="T33" s="9">
        <f>Table14[[#This Row],[Total Discretionary Releases ]]-Table14[[#This Row],[Parole Releases]]-Table14[[#This Row],[Transfer Parole Releases]]</f>
        <v>447</v>
      </c>
      <c r="U33" s="10">
        <f t="shared" si="9"/>
        <v>2</v>
      </c>
    </row>
    <row r="34" spans="1:21" x14ac:dyDescent="0.3">
      <c r="A34" s="12">
        <v>42948</v>
      </c>
      <c r="B34" s="8">
        <v>0</v>
      </c>
      <c r="C34" s="4">
        <f t="shared" si="0"/>
        <v>9</v>
      </c>
      <c r="D34" s="8">
        <v>49</v>
      </c>
      <c r="E34" s="4">
        <f t="shared" si="1"/>
        <v>1</v>
      </c>
      <c r="F34" s="8">
        <v>9</v>
      </c>
      <c r="G34" s="4">
        <f t="shared" si="2"/>
        <v>18</v>
      </c>
      <c r="H34" s="8">
        <v>74</v>
      </c>
      <c r="I34" s="4">
        <f t="shared" si="3"/>
        <v>25</v>
      </c>
      <c r="J34" s="8">
        <v>17</v>
      </c>
      <c r="K34" s="4">
        <f t="shared" si="4"/>
        <v>11</v>
      </c>
      <c r="L34" s="8">
        <v>23</v>
      </c>
      <c r="M34" s="4">
        <f t="shared" si="5"/>
        <v>15</v>
      </c>
      <c r="N34" s="8">
        <v>186</v>
      </c>
      <c r="O34" s="4">
        <f t="shared" si="6"/>
        <v>1</v>
      </c>
      <c r="P34" s="8">
        <v>162</v>
      </c>
      <c r="Q34" s="4">
        <f t="shared" si="7"/>
        <v>10</v>
      </c>
      <c r="R34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520</v>
      </c>
      <c r="S34" s="5">
        <f t="shared" si="8"/>
        <v>5</v>
      </c>
      <c r="T34" s="9">
        <f>Table14[[#This Row],[Total Discretionary Releases ]]-Table14[[#This Row],[Parole Releases]]-Table14[[#This Row],[Transfer Parole Releases]]</f>
        <v>437</v>
      </c>
      <c r="U34" s="10">
        <f t="shared" si="9"/>
        <v>3</v>
      </c>
    </row>
    <row r="35" spans="1:21" x14ac:dyDescent="0.3">
      <c r="A35" s="12">
        <v>42917</v>
      </c>
      <c r="B35" s="8">
        <v>0</v>
      </c>
      <c r="C35" s="4">
        <f t="shared" si="0"/>
        <v>9</v>
      </c>
      <c r="D35" s="8">
        <v>43</v>
      </c>
      <c r="E35" s="4">
        <f t="shared" si="1"/>
        <v>5</v>
      </c>
      <c r="F35" s="8">
        <v>14</v>
      </c>
      <c r="G35" s="4">
        <f t="shared" si="2"/>
        <v>7</v>
      </c>
      <c r="H35" s="8">
        <v>108</v>
      </c>
      <c r="I35" s="4">
        <f t="shared" si="3"/>
        <v>3</v>
      </c>
      <c r="J35" s="8">
        <v>21</v>
      </c>
      <c r="K35" s="4">
        <f t="shared" si="4"/>
        <v>6</v>
      </c>
      <c r="L35" s="8">
        <v>36</v>
      </c>
      <c r="M35" s="4">
        <f t="shared" si="5"/>
        <v>1</v>
      </c>
      <c r="N35" s="8">
        <v>157</v>
      </c>
      <c r="O35" s="4">
        <f t="shared" si="6"/>
        <v>5</v>
      </c>
      <c r="P35" s="8">
        <v>195</v>
      </c>
      <c r="Q35" s="4">
        <f t="shared" si="7"/>
        <v>2</v>
      </c>
      <c r="R35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574</v>
      </c>
      <c r="S35" s="5">
        <f t="shared" si="8"/>
        <v>1</v>
      </c>
      <c r="T35" s="9">
        <f>Table14[[#This Row],[Total Discretionary Releases ]]-Table14[[#This Row],[Parole Releases]]-Table14[[#This Row],[Transfer Parole Releases]]</f>
        <v>452</v>
      </c>
      <c r="U35" s="10">
        <f t="shared" si="9"/>
        <v>1</v>
      </c>
    </row>
    <row r="36" spans="1:21" x14ac:dyDescent="0.3">
      <c r="A36" s="12">
        <v>42887</v>
      </c>
      <c r="B36" s="8">
        <v>1</v>
      </c>
      <c r="C36" s="4">
        <f t="shared" si="0"/>
        <v>1</v>
      </c>
      <c r="D36" s="8">
        <v>34</v>
      </c>
      <c r="E36" s="4">
        <f t="shared" si="1"/>
        <v>12</v>
      </c>
      <c r="F36" s="8">
        <v>9</v>
      </c>
      <c r="G36" s="4">
        <f t="shared" si="2"/>
        <v>18</v>
      </c>
      <c r="H36" s="8">
        <v>95</v>
      </c>
      <c r="I36" s="4">
        <f t="shared" si="3"/>
        <v>11</v>
      </c>
      <c r="J36" s="8">
        <v>24</v>
      </c>
      <c r="K36" s="4">
        <f t="shared" si="4"/>
        <v>4</v>
      </c>
      <c r="L36" s="8">
        <v>24</v>
      </c>
      <c r="M36" s="4">
        <f t="shared" si="5"/>
        <v>13</v>
      </c>
      <c r="N36" s="8">
        <v>112</v>
      </c>
      <c r="O36" s="4">
        <f t="shared" si="6"/>
        <v>32</v>
      </c>
      <c r="P36" s="8">
        <v>186</v>
      </c>
      <c r="Q36" s="4">
        <f t="shared" si="7"/>
        <v>4</v>
      </c>
      <c r="R36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485</v>
      </c>
      <c r="S36" s="5">
        <f t="shared" si="8"/>
        <v>9</v>
      </c>
      <c r="T36" s="9">
        <f>Table14[[#This Row],[Total Discretionary Releases ]]-Table14[[#This Row],[Parole Releases]]-Table14[[#This Row],[Transfer Parole Releases]]</f>
        <v>381</v>
      </c>
      <c r="U36" s="10">
        <f t="shared" si="9"/>
        <v>10</v>
      </c>
    </row>
    <row r="37" spans="1:21" x14ac:dyDescent="0.3">
      <c r="A37" s="12">
        <v>42856</v>
      </c>
      <c r="B37" s="8">
        <v>1</v>
      </c>
      <c r="C37" s="4">
        <f t="shared" si="0"/>
        <v>1</v>
      </c>
      <c r="D37" s="8">
        <v>48</v>
      </c>
      <c r="E37" s="4">
        <f t="shared" si="1"/>
        <v>2</v>
      </c>
      <c r="F37" s="8">
        <v>0</v>
      </c>
      <c r="G37" s="4">
        <f t="shared" si="2"/>
        <v>37</v>
      </c>
      <c r="H37" s="8">
        <v>107</v>
      </c>
      <c r="I37" s="4">
        <f t="shared" si="3"/>
        <v>4</v>
      </c>
      <c r="J37" s="8">
        <v>22</v>
      </c>
      <c r="K37" s="4">
        <f t="shared" si="4"/>
        <v>5</v>
      </c>
      <c r="L37" s="8">
        <v>9</v>
      </c>
      <c r="M37" s="4">
        <f t="shared" si="5"/>
        <v>35</v>
      </c>
      <c r="N37" s="8">
        <v>138</v>
      </c>
      <c r="O37" s="4">
        <f t="shared" si="6"/>
        <v>13</v>
      </c>
      <c r="P37" s="8">
        <v>193</v>
      </c>
      <c r="Q37" s="4">
        <f t="shared" si="7"/>
        <v>3</v>
      </c>
      <c r="R37" s="8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518</v>
      </c>
      <c r="S37" s="5">
        <f t="shared" si="8"/>
        <v>6</v>
      </c>
      <c r="T37" s="9">
        <f>Table14[[#This Row],[Total Discretionary Releases ]]-Table14[[#This Row],[Parole Releases]]-Table14[[#This Row],[Transfer Parole Releases]]</f>
        <v>411</v>
      </c>
      <c r="U37" s="10">
        <f t="shared" si="9"/>
        <v>7</v>
      </c>
    </row>
    <row r="38" spans="1:21" x14ac:dyDescent="0.3">
      <c r="A38" s="12">
        <v>42826</v>
      </c>
      <c r="B38" s="11">
        <v>0</v>
      </c>
      <c r="C38" s="6">
        <f t="shared" si="0"/>
        <v>9</v>
      </c>
      <c r="D38" s="11">
        <v>40</v>
      </c>
      <c r="E38" s="6">
        <f t="shared" si="1"/>
        <v>8</v>
      </c>
      <c r="F38" s="11">
        <v>4</v>
      </c>
      <c r="G38" s="6">
        <f t="shared" si="2"/>
        <v>30</v>
      </c>
      <c r="H38" s="11">
        <v>93</v>
      </c>
      <c r="I38" s="6">
        <f t="shared" si="3"/>
        <v>12</v>
      </c>
      <c r="J38" s="11">
        <v>20</v>
      </c>
      <c r="K38" s="6">
        <f t="shared" si="4"/>
        <v>8</v>
      </c>
      <c r="L38" s="11">
        <v>25</v>
      </c>
      <c r="M38" s="6">
        <f t="shared" si="5"/>
        <v>9</v>
      </c>
      <c r="N38" s="11">
        <v>157</v>
      </c>
      <c r="O38" s="6">
        <f t="shared" si="6"/>
        <v>5</v>
      </c>
      <c r="P38" s="11">
        <v>185</v>
      </c>
      <c r="Q38" s="6">
        <f t="shared" si="7"/>
        <v>5</v>
      </c>
      <c r="R38" s="11">
        <f>SUM(Table14[[#This Row],[Transitional Supervision Releases]]+Table14[[#This Row],[Halfway House Releases]]+Table14[[#This Row],[Transitional Placement Releases]]+Table14[[#This Row],[Re-entry Furlough Releases]]+Table14[[#This Row],[Parole Releases]]+Table14[[#This Row],[Transfer Parole Releases]]+Table14[[#This Row],[DUI Home Confinement Releases]]+Table14[[#This Row],[Nursing Home Releases]])</f>
        <v>524</v>
      </c>
      <c r="S38" s="7">
        <f t="shared" si="8"/>
        <v>3</v>
      </c>
      <c r="T38" s="9">
        <f>Table14[[#This Row],[Total Discretionary Releases ]]-Table14[[#This Row],[Parole Releases]]-Table14[[#This Row],[Transfer Parole Releases]]</f>
        <v>427</v>
      </c>
      <c r="U38" s="10">
        <f t="shared" si="9"/>
        <v>5</v>
      </c>
    </row>
  </sheetData>
  <hyperlinks>
    <hyperlink ref="A2" r:id="rId1" display="https://portal.ct.gov/-/media/OPM/CJPPD/CjResearch/MonthlyIndicators/2019---2020-Monthly-Indicators-Reports/April2020MonthlyIndicatorsReport-_-As-Released-(002).pdf?la=en" xr:uid="{FD8FF08C-DF91-46C3-8EB1-5E2F334794DB}"/>
    <hyperlink ref="A3" r:id="rId2" display="https://portal.ct.gov/-/media/OPM/CJPPD/CjResearch/MonthlyIndicators/2019---2020-Monthly-Indicators-Reports/MonthlyIndicatorsReport-MAR-2020-FINAL-DRAFT.pdf?la=en" xr:uid="{FE9468C3-B419-41E5-82D4-244A8E50DBB3}"/>
    <hyperlink ref="A4" r:id="rId3" display="https://portal.ct.gov/-/media/OPM/CJPPD/CjResearch/MonthlyIndicators/2019---2020-Monthly-Indicators-Reports/MonthlyIndicatorsReport-FEB-2020-FINAL-22620.pdf?la=en" xr:uid="{69580608-BF8B-4B96-AF7B-0A98BB562600}"/>
    <hyperlink ref="A5" r:id="rId4" display="https://portal.ct.gov/-/media/OPM/CJPPD/CjResearch/MonthlyIndicators/2019---2020-Monthly-Indicators-Reports/MonthlyIndicatorsReport-JAN-2020-finaL.pdf?la=en" xr:uid="{2D96FE23-8723-4DDE-9099-5F0FBC45CB37}"/>
    <hyperlink ref="A6" r:id="rId5" display="https://portal.ct.gov/-/media/OPM/CJPPD/CjResearch/MonthlyIndicators/2019---2020-Monthly-Indicators-Reports/MonthlyIndicatorsReport-DEC-2019-Final.pdf?la=en" xr:uid="{6915A631-639D-45A2-819E-C446B53A45F7}"/>
    <hyperlink ref="A7" r:id="rId6" display="https://portal.ct.gov/-/media/OPM/CJPPD/CjResearch/MonthlyIndicators/2019---2020-Monthly-Indicators-Reports/MonthlyIndicatorsReport-NOV-2019.pdf?la=en" xr:uid="{5401ACAC-00BA-4778-9B63-EE9F29762AD3}"/>
    <hyperlink ref="A8" r:id="rId7" display="https://portal.ct.gov/-/media/OPM/CJPPD/CjResearch/MonthlyIndicators/2019---2020-Monthly-Indicators-Reports/MonthlyIndicatorsReport-OCT-DRAFT.pdf?la=en" xr:uid="{93BB193B-F3AD-4A04-A4F9-8DDDDCFEF42F}"/>
    <hyperlink ref="A9" r:id="rId8" display="https://portal.ct.gov/-/media/OPM/CJPPD/CjResearch/MonthlyIndicators/2019---2020-Monthly-Indicators-Reports/MonthlyIndicatorsReport-SEPT-DRAFT-xxx.pdf?la=en" xr:uid="{38E5C26C-DD64-4F67-811B-F84344F32055}"/>
    <hyperlink ref="A10" r:id="rId9" display="https://portal.ct.gov/-/media/OPM/CJPPD/CjResearch/MonthlyIndicators/2019---2020-Monthly-Indicators-Reports/MonthlyIndicatorsReport-AUG2019.pdf?la=en" xr:uid="{58D01A33-D733-4947-9D67-3FBEEF1BECF8}"/>
    <hyperlink ref="A11" r:id="rId10" display="https://portal.ct.gov/-/media/OPM/CJPPD/CjResearch/MonthlyIndicators/2019---2020-Monthly-Indicators-Reports/MonthlyIndicatorsReport-JULY-FINAL.pdf?la=en" xr:uid="{ED6D1EC3-8CC0-4010-9812-6C92710C33E5}"/>
    <hyperlink ref="A12" r:id="rId11" display="https://portal.ct.gov/-/media/OPM/CJPPD/CjResearch/MonthlyIndicators/2019---2020-Monthly-Indicators-Reports/new-montlies/MonthlyIndicatorsReport-JUNE-2019.pdf?la=en" xr:uid="{2A8419FB-EA85-49B7-8F30-00BB56A62902}"/>
    <hyperlink ref="A13" r:id="rId12" display="https://portal.ct.gov/-/media/OPM/CJPPD/CjResearch/MonthlyIndicators/2019---2020-Monthly-Indicators-Reports/new-montlies/MonthlyIndicatorsReport-MAY-2019.pdf?la=en" xr:uid="{9FE5A1C7-9318-4120-BCC8-E73BC599DC3F}"/>
    <hyperlink ref="A14" r:id="rId13" display="https://portal.ct.gov/-/media/OPM/CJPPD/CjResearch/MonthlyIndicators/2019---2020-Monthly-Indicators-Reports/new-montlies/MonthlyIndicatorsReport-APR-2019.pdf?la=en" xr:uid="{D153E97C-6D94-4E37-BB5A-CF2AD18DAA83}"/>
    <hyperlink ref="A15" r:id="rId14" display="https://portal.ct.gov/-/media/OPM/CJPPD/CjResearch/MonthlyIndicators/2019---2020-Monthly-Indicators-Reports/new-montlies/MonthlyIndicatorsReport-MAR-2019.pdf?la=en" xr:uid="{82F7258E-85D8-4570-B88A-878F5ED7284E}"/>
    <hyperlink ref="A16" r:id="rId15" display="https://portal.ct.gov/-/media/OPM/CJPPD/CjResearch/MonthlyIndicators/2019---2020-Monthly-Indicators-Reports/new-montlies/MonthlyIndicatorsReport-FEB-2019.pdf?la=en" xr:uid="{DA5FD56C-6AD1-4D3A-81B0-C93E06C94B39}"/>
    <hyperlink ref="A17" r:id="rId16" display="https://portal.ct.gov/-/media/OPM/CJPPD/CjResearch/MonthlyIndicators/2019---2020-Monthly-Indicators-Reports/new-montlies/MonthlyIndicatorsReport-JAN-2019.pdf?la=en" xr:uid="{C8A92E03-42E1-435A-B699-02F6B115696D}"/>
    <hyperlink ref="A18" r:id="rId17" display="https://portal.ct.gov/-/media/OPM/CJPPD/CjResearch/MonthlyIndicators/2014-2018/2018MonthlyIndicatorsReport/MonthlyIndicatorsReport-DEC-2018-draft.pdf?la=en" xr:uid="{87A7F714-6030-42CF-AA42-3D37C70D6CA1}"/>
    <hyperlink ref="A19" r:id="rId18" display="https://portal.ct.gov/-/media/OPM/CJPPD/CjResearch/MonthlyIndicators/2014-2018/2018MonthlyIndicatorsReport/MonthlyIndicatorsReport-NOV-2018-final.pdf?la=en" xr:uid="{4213ACFF-07CD-4C89-8CA8-518CDC191337}"/>
    <hyperlink ref="A20" r:id="rId19" display="https://portal.ct.gov/-/media/OPM/CJPPD/CjResearch/MonthlyIndicators/2014-2018/2018MonthlyIndicatorsReport/MonthlyIndicatorsReport-OCT-2018.pdf?la=en" xr:uid="{0342C3B4-C340-47B2-93B7-E4A21D8F2961}"/>
    <hyperlink ref="A21" r:id="rId20" display="https://portal.ct.gov/-/media/OPM/CJPPD/CjResearch/MonthlyIndicators/2014-2018/2018MonthlyIndicatorsReport/MonthlyIndicatorsReportSEPT2018DRAFTpdf.pdf?la=en" xr:uid="{24D25BE8-FAA1-428E-8D9D-CAC5049F87C3}"/>
    <hyperlink ref="A22" r:id="rId21" display="https://portal.ct.gov/-/media/OPM/CJPPD/CjResearch/MonthlyIndicators/2014-2018/2018MonthlyIndicatorsReport/MonthlyIndicatorsReportAUG2018pdf.pdf?la=en" xr:uid="{0811ABB7-1A2A-4D44-9BB7-5CB513095F10}"/>
    <hyperlink ref="A23" r:id="rId22" display="https://portal.ct.gov/-/media/OPM/CJPPD/CjResearch/MonthlyIndicators/2014-2018/2018MonthlyIndicatorsReport/MonthlyIndicatorsReportJULY2018pdf.pdf?la=en" xr:uid="{365216E6-5310-44CB-AFD4-C9A447D2F0E9}"/>
    <hyperlink ref="A24" r:id="rId23" display="https://portal.ct.gov/-/media/OPM/CJPPD/CjResearch/MonthlyIndicators/2014-2018/2018MonthlyIndicatorsReport/MonthlyIndicatorsReportJUNE2018FINALFINALpdf.pdf?la=en" xr:uid="{3220A07A-F0A5-4625-910A-1D0F65BF58A9}"/>
    <hyperlink ref="A25" r:id="rId24" display="https://portal.ct.gov/-/media/OPM/CJPPD/CjResearch/MonthlyIndicators/2014-2018/2018MonthlyIndicatorsReport/MonthlyIndicatorsReportMAY2018pdf.pdf?la=en" xr:uid="{6122B7F2-F3BA-4070-86F6-EC5ECCD5EF81}"/>
    <hyperlink ref="A26" r:id="rId25" display="https://portal.ct.gov/-/media/OPM/CJPPD/CjResearch/MonthlyIndicators/2014-2018/2018MonthlyIndicatorsReport/MonthlyIndicatorsReportAPR2018FINALpdf.pdf?la=en" xr:uid="{77B524B2-BD33-4B91-B0F5-87EDE426231A}"/>
    <hyperlink ref="A27" r:id="rId26" display="https://portal.ct.gov/-/media/OPM/CJPPD/CjResearch/MonthlyIndicators/2014-2018/2018MonthlyIndicatorsReport/MonthlyIndicatorsReportMAR2018NEWpdf.pdf?la=en" xr:uid="{FFD10677-C7D1-4AAD-BBBB-587FB6C566FC}"/>
    <hyperlink ref="A28" r:id="rId27" display="https://portal.ct.gov/-/media/OPM/CJPPD/CjResearch/MonthlyIndicators/2014-2018/2018MonthlyIndicatorsReport/MonthlyIndicatorsReportFEB2018DRAFTpdf.pdf?la=en" xr:uid="{B37B866C-8F8B-446C-BD41-94DE33868B36}"/>
    <hyperlink ref="A29" r:id="rId28" display="https://portal.ct.gov/-/media/OPM/CJPPD/CjResearch/MonthlyIndicators/2014-2018/2018MonthlyIndicatorsReport/MonthlyIndicatorsReportJAN2018pdf.pdf?la=en" xr:uid="{31DB7389-7C97-4B45-BF48-7FA72C8A9A94}"/>
    <hyperlink ref="A30" r:id="rId29" display="https://portal.ct.gov/-/media/OPM/CJPPD/CjResearch/MonthlyIndicators/2014-2018/2017MonthlyIndicatorsReport/MonthlyIndicatorsReportDECEMBER2017pdf.pdf?la=en" xr:uid="{B9846457-711C-4519-9A45-043060FFC8FD}"/>
    <hyperlink ref="A31" r:id="rId30" display="https://portal.ct.gov/-/media/OPM/CJPPD/CjResearch/MonthlyIndicators/2014-2018/2017MonthlyIndicatorsReport/MonthlyIndicatorsReportNOVEMBER2017pdf.pdf?la=en" xr:uid="{BAAA8FC0-9A9F-4447-A99F-43F1705A3D2D}"/>
    <hyperlink ref="A32" r:id="rId31" display="https://portal.ct.gov/-/media/OPM/CJPPD/CjResearch/MonthlyIndicators/2014-2018/2017MonthlyIndicatorsReport/MonthlyIndicatorsReportOCTOBER2017finalpdf.pdf?la=en" xr:uid="{4E5A4D47-EDCD-4F0B-A858-609D0B2CD387}"/>
    <hyperlink ref="A33" r:id="rId32" display="https://portal.ct.gov/-/media/OPM/CJPPD/CjResearch/MonthlyIndicators/2014-2018/2017MonthlyIndicatorsReport/MonthlyIndicatorsReportSEPTEMBER2017pdf.pdf?la=en" xr:uid="{E57BFAA9-8073-4273-AA0F-157EDB381221}"/>
    <hyperlink ref="A34" r:id="rId33" display="https://portal.ct.gov/-/media/OPM/CJPPD/CjResearch/MonthlyIndicators/2014-2018/2017MonthlyIndicatorsReport/MonthlyIndicatorsReportAUGUST2017pdf.pdf?la=en" xr:uid="{35C7D1F0-106E-45BF-9603-87CFA2B2AAAA}"/>
    <hyperlink ref="A35" r:id="rId34" display="https://portal.ct.gov/-/media/OPM/CJPPD/CjResearch/MonthlyIndicators/2014-2018/2017MonthlyIndicatorsReport/MonthlyIndicatorsReportJULY2017pdf.pdf?la=en" xr:uid="{B1614111-D671-4EFA-866F-76258F00C3D8}"/>
    <hyperlink ref="A36" r:id="rId35" display="https://portal.ct.gov/-/media/OPM/CJPPD/CjResearch/MonthlyIndicators/2014-2018/2017MonthlyIndicatorsReport/MonthlyIndicatorsReportJUNE2017pdf.pdf?la=en" xr:uid="{70577A29-19E0-45F5-A633-9F1C35CE374C}"/>
    <hyperlink ref="A37" r:id="rId36" display="https://portal.ct.gov/-/media/OPM/CJPPD/CjResearch/MonthlyIndicators/2014-2018/2017MonthlyIndicatorsReport/MonthlyIndicatorsReportMAY2017pdf.pdf?la=en" xr:uid="{3983BD71-70CE-40AE-B735-0299C98D98DE}"/>
    <hyperlink ref="A38" r:id="rId37" display="https://portal.ct.gov/-/media/OPM/CJPPD/CjResearch/MonthlyIndicators/2014-2018/2017MonthlyIndicatorsReport/MonthlyIndicatorsReport-APRIL-2017_final.pdf?la=en" xr:uid="{2190F848-1B91-47B9-BB79-08AB466CE2CA}"/>
  </hyperlinks>
  <pageMargins left="0.7" right="0.7" top="0.75" bottom="0.75" header="0.3" footer="0.3"/>
  <tableParts count="1">
    <tablePart r:id="rId3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03577BC50D641A86D88D6E7F4E919" ma:contentTypeVersion="13" ma:contentTypeDescription="Create a new document." ma:contentTypeScope="" ma:versionID="e0ab5edce0c01587207a86530b8f433b">
  <xsd:schema xmlns:xsd="http://www.w3.org/2001/XMLSchema" xmlns:xs="http://www.w3.org/2001/XMLSchema" xmlns:p="http://schemas.microsoft.com/office/2006/metadata/properties" xmlns:ns3="b352744c-2e7f-4904-aaa6-6317b1ccfc14" xmlns:ns4="0dc0ae84-159c-480e-a82e-a2b424adfb4d" targetNamespace="http://schemas.microsoft.com/office/2006/metadata/properties" ma:root="true" ma:fieldsID="cb3179d6605b7503550b5c7e362dd8fe" ns3:_="" ns4:_="">
    <xsd:import namespace="b352744c-2e7f-4904-aaa6-6317b1ccfc14"/>
    <xsd:import namespace="0dc0ae84-159c-480e-a82e-a2b424adfb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2744c-2e7f-4904-aaa6-6317b1ccf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0ae84-159c-480e-a82e-a2b424adf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C6C674-D12E-4F98-9FDC-22DEBB9D6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52744c-2e7f-4904-aaa6-6317b1ccfc14"/>
    <ds:schemaRef ds:uri="0dc0ae84-159c-480e-a82e-a2b424adf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E9C795-69C0-4854-9281-AA2065BEBD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F6D52-59BB-4880-9F52-2A599CE09042}">
  <ds:schemaRefs>
    <ds:schemaRef ds:uri="http://purl.org/dc/elements/1.1/"/>
    <ds:schemaRef ds:uri="0dc0ae84-159c-480e-a82e-a2b424adfb4d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352744c-2e7f-4904-aaa6-6317b1ccfc14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 YEAR COMPARISON</vt:lpstr>
      <vt:lpstr>5 YEAR CRU COMPARISON</vt:lpstr>
      <vt:lpstr>3 YEAR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Medina</dc:creator>
  <cp:lastModifiedBy>Meghan Holden</cp:lastModifiedBy>
  <dcterms:created xsi:type="dcterms:W3CDTF">2020-05-05T14:28:35Z</dcterms:created>
  <dcterms:modified xsi:type="dcterms:W3CDTF">2020-05-12T15:24:14Z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0x0101003AA03577BC50D641A86D88D6E7F4E919</vt:lpwstr>
  </property>
</Properties>
</file>